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755" tabRatio="606" firstSheet="1" activeTab="1"/>
  </bookViews>
  <sheets>
    <sheet name="原版" sheetId="1" state="hidden" r:id="rId1"/>
    <sheet name="Sheet1" sheetId="2" r:id="rId2"/>
    <sheet name="Sheet2" sheetId="3" state="hidden" r:id="rId3"/>
  </sheets>
  <definedNames>
    <definedName name="_xlnm.Print_Area" localSheetId="0">原版!$A$1:$AU$54</definedName>
    <definedName name="_xlnm.Print_Titles" localSheetId="0">原版!$A:$A,原版!$1:$4</definedName>
    <definedName name="_xlnm.Print_Titles" localSheetId="1">Sheet1!$1:$4</definedName>
    <definedName name="_xlnm.Print_Area" localSheetId="1">Sheet1!$A$1:$AH$11</definedName>
  </definedNames>
  <calcPr calcId="144525" concurrentCalc="0"/>
</workbook>
</file>

<file path=xl/sharedStrings.xml><?xml version="1.0" encoding="utf-8"?>
<sst xmlns="http://schemas.openxmlformats.org/spreadsheetml/2006/main" count="164">
  <si>
    <t xml:space="preserve">         帮扶产业提质增效专项行动管理台账</t>
  </si>
  <si>
    <t>更新时间：</t>
  </si>
  <si>
    <t xml:space="preserve">  帮扶产业提质增效专项行动管理台账</t>
  </si>
  <si>
    <t>序号</t>
  </si>
  <si>
    <t>项目名称</t>
  </si>
  <si>
    <t>项目编号</t>
  </si>
  <si>
    <t>实施
年度</t>
  </si>
  <si>
    <t>建设内容</t>
  </si>
  <si>
    <t>运营
模式</t>
  </si>
  <si>
    <t>合作期限</t>
  </si>
  <si>
    <t>业主单位</t>
  </si>
  <si>
    <t>项目地点</t>
  </si>
  <si>
    <t>投资规模（万元）</t>
  </si>
  <si>
    <t>项目收支情况（本金）</t>
  </si>
  <si>
    <t>收益分配情况（分红）</t>
  </si>
  <si>
    <t>资产现状</t>
  </si>
  <si>
    <t>项目现状</t>
  </si>
  <si>
    <t>“四个一批”分类</t>
  </si>
  <si>
    <t>合约保障情况</t>
  </si>
  <si>
    <t>整改落实情况</t>
  </si>
  <si>
    <t>备注</t>
  </si>
  <si>
    <t>档案号</t>
  </si>
  <si>
    <t>收益情况</t>
  </si>
  <si>
    <t>二次分配</t>
  </si>
  <si>
    <t>货币资金</t>
  </si>
  <si>
    <t>现存其他资产</t>
  </si>
  <si>
    <t>运营主体</t>
  </si>
  <si>
    <t>项目运营状况</t>
  </si>
  <si>
    <t>异常原因分析</t>
  </si>
  <si>
    <t>小计</t>
  </si>
  <si>
    <t>扶贫/衔接/整合资金</t>
  </si>
  <si>
    <t>其他
资金</t>
  </si>
  <si>
    <t>使用/
支出</t>
  </si>
  <si>
    <t>收回/
收入</t>
  </si>
  <si>
    <t>应返
未返</t>
  </si>
  <si>
    <t>结余
本金</t>
  </si>
  <si>
    <t>是否专款专用</t>
  </si>
  <si>
    <t>合约
收益</t>
  </si>
  <si>
    <t>实际
收益</t>
  </si>
  <si>
    <t>应分
未分</t>
  </si>
  <si>
    <t>分配
金额</t>
  </si>
  <si>
    <t>使用
金额</t>
  </si>
  <si>
    <t>结余
收益</t>
  </si>
  <si>
    <t>现有结存资金</t>
  </si>
  <si>
    <t>待收待返资金</t>
  </si>
  <si>
    <t>管理
单位</t>
  </si>
  <si>
    <t>形态规格数量</t>
  </si>
  <si>
    <t>功能
现状</t>
  </si>
  <si>
    <t>使用
现状</t>
  </si>
  <si>
    <t>折旧
评估</t>
  </si>
  <si>
    <t>现值</t>
  </si>
  <si>
    <t>名称</t>
  </si>
  <si>
    <t>经营
现状</t>
  </si>
  <si>
    <t>退出机制</t>
  </si>
  <si>
    <t>保障措施</t>
  </si>
  <si>
    <t>责任单位</t>
  </si>
  <si>
    <t>责任人</t>
  </si>
  <si>
    <t>整改措施</t>
  </si>
  <si>
    <t>整改
期限</t>
  </si>
  <si>
    <t>整改
进展</t>
  </si>
  <si>
    <t>未完成情况说明</t>
  </si>
  <si>
    <t>自主经营/委托运营/租赁/入股分红/股权投资/其他</t>
  </si>
  <si>
    <t>2018.07.01起
2023.06.30止</t>
  </si>
  <si>
    <t>镇政府/行业单位</t>
  </si>
  <si>
    <t>镇+行政村+自然村</t>
  </si>
  <si>
    <t>是/否</t>
  </si>
  <si>
    <t>正常/部分可用/毁损</t>
  </si>
  <si>
    <t>在用/闲置</t>
  </si>
  <si>
    <t>正常/低效/停业/破产/注销/吊销</t>
  </si>
  <si>
    <t>正常/低效/终止</t>
  </si>
  <si>
    <t>巩固/提升/盘活/另起炉灶</t>
  </si>
  <si>
    <t>已完成/正在整改/待整改</t>
  </si>
  <si>
    <t>海棠区经营性帮扶产业项目“四个一批”管理台账（新认定分类处置措施项目）</t>
  </si>
  <si>
    <t>“四个一批”
分类</t>
  </si>
  <si>
    <t>分类处置措施</t>
  </si>
  <si>
    <t>责任人及联系电话</t>
  </si>
  <si>
    <t>合作运营主体名称</t>
  </si>
  <si>
    <t>产业类型</t>
  </si>
  <si>
    <t>项目现值</t>
  </si>
  <si>
    <t>联农带农情况</t>
  </si>
  <si>
    <t>扶贫资金（衔接资金）纠纷项目情况</t>
  </si>
  <si>
    <t>专项
资金</t>
  </si>
  <si>
    <t>结余
资金</t>
  </si>
  <si>
    <t>待收待
返资金</t>
  </si>
  <si>
    <t>资产估值</t>
  </si>
  <si>
    <t>其他</t>
  </si>
  <si>
    <t>生产经营情况</t>
  </si>
  <si>
    <t>存在问题</t>
  </si>
  <si>
    <t>具体原因分析</t>
  </si>
  <si>
    <t>发挥联农带农作用</t>
  </si>
  <si>
    <t>未充分发挥联农带农作用原因</t>
  </si>
  <si>
    <t>是否是扶贫资金（衔接资金）纠纷项目</t>
  </si>
  <si>
    <t>是否建立纠纷解决工作机制</t>
  </si>
  <si>
    <t>“四个一批”分类施策后纠纷得不到实质性化解是否及时提起诉讼</t>
  </si>
  <si>
    <t>是否已经加强项目资产后续监管</t>
  </si>
  <si>
    <t>涉及扶贫资金（衔接资金）数量</t>
  </si>
  <si>
    <t>是否处置完毕</t>
  </si>
  <si>
    <t>海棠区薏米产业（二期）项目</t>
  </si>
  <si>
    <t>4700001116978528</t>
  </si>
  <si>
    <t>2023年</t>
  </si>
  <si>
    <t>升级类项目</t>
  </si>
  <si>
    <t>计划下一步打造海棠薏米品牌商标、发动农户组织化扩大种植面积、与科学院校合作为农户提供专业种植技术、积极对接各地市场渠道，确保产品有销路。</t>
  </si>
  <si>
    <t>区农业农村局</t>
  </si>
  <si>
    <t>温永昌18976588335</t>
  </si>
  <si>
    <t>三亚农投盈腾农业开发有限公司</t>
  </si>
  <si>
    <t>种植业</t>
  </si>
  <si>
    <t>种植薏仁米400亩/完成薏仁米加工线建设/品牌注册和商标设计/薏仁米视频宣传片拍摄及投放。</t>
  </si>
  <si>
    <t>三亚市海棠区南田居田湾队</t>
  </si>
  <si>
    <t>委托运营</t>
  </si>
  <si>
    <t>1.正常</t>
  </si>
  <si>
    <t>1.在用</t>
  </si>
  <si>
    <t>经营正常</t>
  </si>
  <si>
    <t>无</t>
  </si>
  <si>
    <t>是</t>
  </si>
  <si>
    <t>否</t>
  </si>
  <si>
    <t xml:space="preserve">三亚海棠区瓜菜标准化基地建设以及品牌创建项目
</t>
  </si>
  <si>
    <t>4700001116978675</t>
  </si>
  <si>
    <t>巩固类项目</t>
  </si>
  <si>
    <t>与南繁院校对接，争取更多新品种试种及成果就地转换，积极推广种植新技术，带动周边农户种植新产品，促进农民增收。</t>
  </si>
  <si>
    <t>海南淼众水务科技有限公司</t>
  </si>
  <si>
    <t>1、常年优质瓜菜品种筛选、试种及示范2、滨海滩涂盐碱地土壤改良及耐盐品种筛选与试种3、瓜菜病虫害绿色防控系统4、常年瓜菜类种植配套关键技术5、标准化示范基地建设及品控体系建立。</t>
  </si>
  <si>
    <t>三亚市海棠区林新村</t>
  </si>
  <si>
    <t xml:space="preserve">2022年海棠区南田居仲田队种植芒果200亩标准化基地建设及品控溯源产业项目
</t>
  </si>
  <si>
    <t>4700001116978729</t>
  </si>
  <si>
    <t>加强向农户推广芒果水肥一体化种植方法力度，提升海棠芒果品质，打造海棠芒果品牌。</t>
  </si>
  <si>
    <t>三亚市海棠区盈腾农业开发有限公司</t>
  </si>
  <si>
    <t>建设内容主要有芒果标准化基地建设200亩、品牌打造宣传。</t>
  </si>
  <si>
    <t>三亚市海棠区南田居南旦队</t>
  </si>
  <si>
    <t>海棠区棠鳄养殖产业项目</t>
  </si>
  <si>
    <t>4700001116978790</t>
  </si>
  <si>
    <t>提升鳄鱼养殖技术，拓宽销售渠道，带动农户利用自家闲置土地养殖鳄鱼，并由企业保障订单销售。</t>
  </si>
  <si>
    <t>三亚市棠鳄实业有限公司</t>
  </si>
  <si>
    <t>养殖业</t>
  </si>
  <si>
    <t>三亚市海棠区棠鳄养殖产业项目在企业已有的鳄鱼养殖技术基础上，政府负责衔接财政专项资金500万元购买种鳄委托企业养殖。最终在各方共同协作下，实现财政资金保值增值、村集体和村民共同受益、企业实现良性运行。</t>
  </si>
  <si>
    <t>三亚市海棠区洪李村内穿岭</t>
  </si>
  <si>
    <t>海南三亚羊肚菌产业园项目</t>
  </si>
  <si>
    <t>4700001116978828</t>
  </si>
  <si>
    <t>加快项目建设并投产运营，健全项目管理制度，积极对接市场，保障产品有销售。</t>
  </si>
  <si>
    <t>三亚市海棠区藤桥村委会</t>
  </si>
  <si>
    <t>全业旺</t>
  </si>
  <si>
    <t>新建占地165亩的地膜棚，作为羊肚菌种植使用、新建羊肚菌种植苗床，对温室大棚内种植用地进行消毒的基础上制作宽1.2米长10至20米的菌床、购买生产和培育室设备、种植地设备等、装修350平米培育室，购买箱式烘干机设施设备。另外还根据实际情况因地制宜的基础上进行种植基地布局，基地除种植用地遮阴、灌溉设备外，还需外围的围栏配套建设，及管理人员办公、生活、住宿、防疫消毒等附属设施。</t>
  </si>
  <si>
    <t>三亚市海棠区南田农场爱泉分公司红星养猪场</t>
  </si>
  <si>
    <t>海棠区洪李棠鳄鳄鱼养殖设施项目</t>
  </si>
  <si>
    <t>4700001116978878</t>
  </si>
  <si>
    <t>海棠区洪李村委会</t>
  </si>
  <si>
    <t>王康熙+86-13518887799</t>
  </si>
  <si>
    <t>项目建设地点为三亚市海棠区洪李村内穿岭，项目建设鳄鱼养殖设施：围墙约长700米、高2.2米砖墙结构，鳄鱼池3个。</t>
  </si>
  <si>
    <t>资金规模（万元）</t>
  </si>
  <si>
    <t>经营支出</t>
  </si>
  <si>
    <t>经营收回</t>
  </si>
  <si>
    <t>项目余额总计（万元）（=未支出+收回）</t>
  </si>
  <si>
    <t>镇（单位）</t>
  </si>
  <si>
    <t>行政村</t>
  </si>
  <si>
    <t>项目合作年度</t>
  </si>
  <si>
    <t>合作模式</t>
  </si>
  <si>
    <t>合作公司名称</t>
  </si>
  <si>
    <t>是否正常分红</t>
  </si>
  <si>
    <t>项目到期时间</t>
  </si>
  <si>
    <t>项目到期是否正常返还本金</t>
  </si>
  <si>
    <t>项目是否正常经营</t>
  </si>
  <si>
    <t>存在问题（如未正常经营的，未正常分红的，未到期返本的，项目亏损严重的，资金或资产闲置等具体描述）</t>
  </si>
  <si>
    <t>原因分析</t>
  </si>
  <si>
    <t>整改时限</t>
  </si>
  <si>
    <t>是否整改完成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</si>
</sst>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color theme="1"/>
      <name val="华文仿宋"/>
      <charset val="134"/>
    </font>
    <font>
      <sz val="16"/>
      <color theme="1"/>
      <name val="华文宋体"/>
      <charset val="134"/>
    </font>
    <font>
      <b/>
      <sz val="9"/>
      <color theme="1"/>
      <name val="华文宋体"/>
      <charset val="134"/>
    </font>
    <font>
      <sz val="9"/>
      <color theme="1"/>
      <name val="华文宋体"/>
      <charset val="134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27" borderId="19" applyNumberFormat="0" applyAlignment="0" applyProtection="0">
      <alignment vertical="center"/>
    </xf>
    <xf numFmtId="0" fontId="31" fillId="27" borderId="15" applyNumberFormat="0" applyAlignment="0" applyProtection="0">
      <alignment vertical="center"/>
    </xf>
    <xf numFmtId="0" fontId="26" fillId="17" borderId="16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176" fontId="0" fillId="2" borderId="0" xfId="0" applyNumberFormat="1" applyFont="1" applyFill="1"/>
    <xf numFmtId="0" fontId="0" fillId="3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76" fontId="6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3" fontId="8" fillId="2" borderId="3" xfId="8" applyNumberFormat="1" applyFont="1" applyFill="1" applyBorder="1" applyAlignment="1">
      <alignment horizontal="center" vertical="center" wrapText="1"/>
    </xf>
    <xf numFmtId="43" fontId="9" fillId="2" borderId="3" xfId="8" applyFont="1" applyFill="1" applyBorder="1" applyAlignment="1">
      <alignment horizontal="center" vertical="center" wrapText="1"/>
    </xf>
    <xf numFmtId="176" fontId="9" fillId="2" borderId="3" xfId="8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3" fontId="12" fillId="0" borderId="3" xfId="8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3" fontId="12" fillId="0" borderId="3" xfId="8" applyNumberFormat="1" applyFont="1" applyBorder="1" applyAlignment="1">
      <alignment vertical="center"/>
    </xf>
    <xf numFmtId="0" fontId="15" fillId="0" borderId="10" xfId="0" applyFont="1" applyBorder="1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43" fontId="12" fillId="0" borderId="3" xfId="8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0" fontId="12" fillId="0" borderId="3" xfId="11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B54"/>
  <sheetViews>
    <sheetView view="pageBreakPreview" zoomScaleNormal="100" zoomScaleSheetLayoutView="100" topLeftCell="K1" workbookViewId="0">
      <selection activeCell="O7" sqref="O7"/>
    </sheetView>
  </sheetViews>
  <sheetFormatPr defaultColWidth="8.875" defaultRowHeight="11.25"/>
  <cols>
    <col min="1" max="1" width="6" style="50" customWidth="1"/>
    <col min="2" max="2" width="14.125" style="50" customWidth="1"/>
    <col min="3" max="3" width="8.375" style="50" customWidth="1"/>
    <col min="4" max="4" width="6.25833333333333" style="50" customWidth="1"/>
    <col min="5" max="5" width="20.7583333333333" style="50" customWidth="1"/>
    <col min="6" max="6" width="8.75833333333333" style="50" customWidth="1"/>
    <col min="7" max="7" width="10.125" style="50" customWidth="1"/>
    <col min="8" max="9" width="8.125" style="50" customWidth="1"/>
    <col min="10" max="10" width="6.75833333333333" style="51" customWidth="1"/>
    <col min="11" max="11" width="8.75833333333333" style="51" customWidth="1"/>
    <col min="12" max="16" width="6.75833333333333" style="51" customWidth="1"/>
    <col min="17" max="17" width="6.75833333333333" style="50" customWidth="1"/>
    <col min="18" max="25" width="6.75833333333333" style="51" customWidth="1"/>
    <col min="26" max="26" width="6.5" style="51" customWidth="1"/>
    <col min="27" max="27" width="11.5" style="51" customWidth="1"/>
    <col min="28" max="28" width="5" style="50" customWidth="1"/>
    <col min="29" max="29" width="4.5" style="50" customWidth="1"/>
    <col min="30" max="30" width="6.125" style="50" customWidth="1"/>
    <col min="31" max="32" width="6.75833333333333" style="50" customWidth="1"/>
    <col min="33" max="33" width="6.5" style="51" customWidth="1"/>
    <col min="34" max="34" width="5.375" style="51" customWidth="1"/>
    <col min="35" max="35" width="6.75833333333333" style="51" customWidth="1"/>
    <col min="36" max="36" width="12.7583333333333" style="51" customWidth="1"/>
    <col min="37" max="37" width="6.75833333333333" style="51" customWidth="1"/>
    <col min="38" max="38" width="9.375" style="51" customWidth="1"/>
    <col min="39" max="39" width="9.125" style="51" customWidth="1"/>
    <col min="40" max="40" width="7.875" style="51" customWidth="1"/>
    <col min="41" max="41" width="6.75833333333333" style="51" customWidth="1"/>
    <col min="42" max="42" width="13.625" style="51" customWidth="1"/>
    <col min="43" max="43" width="6.5" style="51" customWidth="1"/>
    <col min="44" max="44" width="5.5" style="50" customWidth="1"/>
    <col min="45" max="45" width="8.75833333333333" style="51" customWidth="1"/>
    <col min="46" max="46" width="7.875" style="51" customWidth="1"/>
    <col min="47" max="47" width="6.75833333333333" style="51" customWidth="1"/>
    <col min="48" max="16384" width="8.875" style="51"/>
  </cols>
  <sheetData>
    <row r="1" s="47" customFormat="1" ht="46.15" customHeight="1" spans="1:47">
      <c r="A1" s="52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61" t="s">
        <v>1</v>
      </c>
      <c r="V1" s="61"/>
      <c r="W1" s="61"/>
      <c r="X1" s="52"/>
      <c r="Z1" s="64"/>
      <c r="AA1" s="53" t="s">
        <v>2</v>
      </c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64"/>
      <c r="AR1" s="61" t="str">
        <f>U1</f>
        <v>更新时间：</v>
      </c>
      <c r="AS1" s="61"/>
      <c r="AT1" s="61"/>
      <c r="AU1" s="61"/>
    </row>
    <row r="2" s="48" customFormat="1" ht="19.9" customHeight="1" spans="1:54">
      <c r="A2" s="54" t="s">
        <v>3</v>
      </c>
      <c r="B2" s="54" t="s">
        <v>4</v>
      </c>
      <c r="C2" s="54" t="s">
        <v>5</v>
      </c>
      <c r="D2" s="55" t="s">
        <v>6</v>
      </c>
      <c r="E2" s="54" t="s">
        <v>7</v>
      </c>
      <c r="F2" s="55" t="s">
        <v>8</v>
      </c>
      <c r="G2" s="54" t="s">
        <v>9</v>
      </c>
      <c r="H2" s="54" t="s">
        <v>10</v>
      </c>
      <c r="I2" s="54" t="s">
        <v>11</v>
      </c>
      <c r="J2" s="54" t="s">
        <v>12</v>
      </c>
      <c r="K2" s="54"/>
      <c r="L2" s="54"/>
      <c r="M2" s="54" t="s">
        <v>13</v>
      </c>
      <c r="N2" s="54"/>
      <c r="O2" s="54"/>
      <c r="P2" s="54"/>
      <c r="Q2" s="54"/>
      <c r="R2" s="54" t="s">
        <v>14</v>
      </c>
      <c r="S2" s="54"/>
      <c r="T2" s="54"/>
      <c r="U2" s="54"/>
      <c r="V2" s="54"/>
      <c r="W2" s="54"/>
      <c r="X2" s="54" t="s">
        <v>15</v>
      </c>
      <c r="Y2" s="54"/>
      <c r="Z2" s="54"/>
      <c r="AA2" s="54"/>
      <c r="AB2" s="54"/>
      <c r="AC2" s="54"/>
      <c r="AD2" s="54"/>
      <c r="AE2" s="54"/>
      <c r="AF2" s="54"/>
      <c r="AG2" s="55" t="s">
        <v>16</v>
      </c>
      <c r="AH2" s="55"/>
      <c r="AI2" s="55"/>
      <c r="AJ2" s="55"/>
      <c r="AK2" s="55" t="s">
        <v>17</v>
      </c>
      <c r="AL2" s="54" t="s">
        <v>18</v>
      </c>
      <c r="AM2" s="54"/>
      <c r="AN2" s="62" t="s">
        <v>19</v>
      </c>
      <c r="AO2" s="62"/>
      <c r="AP2" s="62"/>
      <c r="AQ2" s="62"/>
      <c r="AR2" s="62"/>
      <c r="AS2" s="62"/>
      <c r="AT2" s="54" t="s">
        <v>20</v>
      </c>
      <c r="AU2" s="54" t="s">
        <v>21</v>
      </c>
      <c r="AV2" s="67"/>
      <c r="AW2" s="67"/>
      <c r="AX2" s="67"/>
      <c r="AY2" s="67"/>
      <c r="AZ2" s="67"/>
      <c r="BA2" s="67"/>
      <c r="BB2" s="67"/>
    </row>
    <row r="3" s="48" customFormat="1" ht="19.9" customHeight="1" spans="1:47">
      <c r="A3" s="54"/>
      <c r="B3" s="54"/>
      <c r="C3" s="54"/>
      <c r="D3" s="55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 t="s">
        <v>22</v>
      </c>
      <c r="S3" s="54"/>
      <c r="T3" s="54"/>
      <c r="U3" s="62" t="s">
        <v>23</v>
      </c>
      <c r="V3" s="62"/>
      <c r="W3" s="62"/>
      <c r="X3" s="55" t="s">
        <v>24</v>
      </c>
      <c r="Y3" s="55"/>
      <c r="Z3" s="55"/>
      <c r="AA3" s="54" t="s">
        <v>25</v>
      </c>
      <c r="AB3" s="54"/>
      <c r="AC3" s="54"/>
      <c r="AD3" s="54"/>
      <c r="AE3" s="54"/>
      <c r="AF3" s="54"/>
      <c r="AG3" s="55" t="s">
        <v>26</v>
      </c>
      <c r="AH3" s="55"/>
      <c r="AI3" s="55" t="s">
        <v>27</v>
      </c>
      <c r="AJ3" s="55" t="s">
        <v>28</v>
      </c>
      <c r="AK3" s="55"/>
      <c r="AL3" s="54"/>
      <c r="AM3" s="54"/>
      <c r="AN3" s="62"/>
      <c r="AO3" s="62"/>
      <c r="AP3" s="62"/>
      <c r="AQ3" s="62"/>
      <c r="AR3" s="62"/>
      <c r="AS3" s="62"/>
      <c r="AT3" s="54"/>
      <c r="AU3" s="54"/>
    </row>
    <row r="4" s="49" customFormat="1" ht="29.45" customHeight="1" spans="1:47">
      <c r="A4" s="54"/>
      <c r="B4" s="54"/>
      <c r="C4" s="54"/>
      <c r="D4" s="54"/>
      <c r="E4" s="54"/>
      <c r="F4" s="54"/>
      <c r="G4" s="54"/>
      <c r="H4" s="54"/>
      <c r="I4" s="54"/>
      <c r="J4" s="54" t="s">
        <v>29</v>
      </c>
      <c r="K4" s="55" t="s">
        <v>30</v>
      </c>
      <c r="L4" s="55" t="s">
        <v>31</v>
      </c>
      <c r="M4" s="59" t="s">
        <v>32</v>
      </c>
      <c r="N4" s="59" t="s">
        <v>33</v>
      </c>
      <c r="O4" s="55" t="s">
        <v>34</v>
      </c>
      <c r="P4" s="55" t="s">
        <v>35</v>
      </c>
      <c r="Q4" s="55" t="s">
        <v>36</v>
      </c>
      <c r="R4" s="59" t="s">
        <v>37</v>
      </c>
      <c r="S4" s="55" t="s">
        <v>38</v>
      </c>
      <c r="T4" s="55" t="s">
        <v>39</v>
      </c>
      <c r="U4" s="59" t="s">
        <v>40</v>
      </c>
      <c r="V4" s="59" t="s">
        <v>41</v>
      </c>
      <c r="W4" s="59" t="s">
        <v>42</v>
      </c>
      <c r="X4" s="55" t="s">
        <v>43</v>
      </c>
      <c r="Y4" s="55" t="s">
        <v>44</v>
      </c>
      <c r="Z4" s="55" t="s">
        <v>45</v>
      </c>
      <c r="AA4" s="55" t="s">
        <v>46</v>
      </c>
      <c r="AB4" s="55" t="s">
        <v>47</v>
      </c>
      <c r="AC4" s="55" t="s">
        <v>48</v>
      </c>
      <c r="AD4" s="55" t="s">
        <v>49</v>
      </c>
      <c r="AE4" s="55" t="s">
        <v>50</v>
      </c>
      <c r="AF4" s="55" t="s">
        <v>45</v>
      </c>
      <c r="AG4" s="55" t="s">
        <v>51</v>
      </c>
      <c r="AH4" s="55" t="s">
        <v>52</v>
      </c>
      <c r="AI4" s="55"/>
      <c r="AJ4" s="55"/>
      <c r="AK4" s="55"/>
      <c r="AL4" s="54" t="s">
        <v>53</v>
      </c>
      <c r="AM4" s="54" t="s">
        <v>54</v>
      </c>
      <c r="AN4" s="62" t="s">
        <v>55</v>
      </c>
      <c r="AO4" s="62" t="s">
        <v>56</v>
      </c>
      <c r="AP4" s="62" t="s">
        <v>57</v>
      </c>
      <c r="AQ4" s="59" t="s">
        <v>58</v>
      </c>
      <c r="AR4" s="59" t="s">
        <v>59</v>
      </c>
      <c r="AS4" s="59" t="s">
        <v>60</v>
      </c>
      <c r="AT4" s="54"/>
      <c r="AU4" s="54"/>
    </row>
    <row r="5" ht="64.9" customHeight="1" spans="1:47">
      <c r="A5" s="56">
        <v>1</v>
      </c>
      <c r="B5" s="56"/>
      <c r="C5" s="56"/>
      <c r="D5" s="56"/>
      <c r="E5" s="56"/>
      <c r="F5" s="57" t="s">
        <v>61</v>
      </c>
      <c r="G5" s="58" t="s">
        <v>62</v>
      </c>
      <c r="H5" s="58" t="s">
        <v>63</v>
      </c>
      <c r="I5" s="58" t="s">
        <v>64</v>
      </c>
      <c r="J5" s="60">
        <f>K5+L5</f>
        <v>150</v>
      </c>
      <c r="K5" s="60">
        <v>100</v>
      </c>
      <c r="L5" s="60">
        <v>50</v>
      </c>
      <c r="M5" s="60">
        <v>150</v>
      </c>
      <c r="N5" s="60">
        <v>120</v>
      </c>
      <c r="O5" s="60">
        <f>M5-N5</f>
        <v>30</v>
      </c>
      <c r="P5" s="60">
        <f t="shared" ref="P5:P36" si="0">J5-M5+N5</f>
        <v>120</v>
      </c>
      <c r="Q5" s="63" t="s">
        <v>65</v>
      </c>
      <c r="R5" s="60">
        <f>J5*6%*5</f>
        <v>45</v>
      </c>
      <c r="S5" s="60">
        <v>30</v>
      </c>
      <c r="T5" s="60">
        <f>R5-S5</f>
        <v>15</v>
      </c>
      <c r="U5" s="60">
        <v>10</v>
      </c>
      <c r="V5" s="60">
        <v>5</v>
      </c>
      <c r="W5" s="60">
        <f>S5-U5-V5</f>
        <v>15</v>
      </c>
      <c r="X5" s="60">
        <f>P5+W5</f>
        <v>135</v>
      </c>
      <c r="Y5" s="60">
        <f>O5+T5</f>
        <v>45</v>
      </c>
      <c r="Z5" s="60"/>
      <c r="AA5" s="60"/>
      <c r="AB5" s="57" t="s">
        <v>66</v>
      </c>
      <c r="AC5" s="57" t="s">
        <v>67</v>
      </c>
      <c r="AD5" s="60"/>
      <c r="AE5" s="60"/>
      <c r="AF5" s="57"/>
      <c r="AG5" s="56"/>
      <c r="AH5" s="58" t="s">
        <v>68</v>
      </c>
      <c r="AI5" s="58" t="s">
        <v>69</v>
      </c>
      <c r="AJ5" s="65"/>
      <c r="AK5" s="58" t="s">
        <v>70</v>
      </c>
      <c r="AL5" s="65"/>
      <c r="AM5" s="65"/>
      <c r="AN5" s="65"/>
      <c r="AO5" s="65"/>
      <c r="AP5" s="65"/>
      <c r="AQ5" s="65"/>
      <c r="AR5" s="58" t="s">
        <v>71</v>
      </c>
      <c r="AS5" s="65"/>
      <c r="AT5" s="65"/>
      <c r="AU5" s="65"/>
    </row>
    <row r="6" ht="64.9" customHeight="1" spans="1:47">
      <c r="A6" s="56">
        <v>2</v>
      </c>
      <c r="B6" s="56"/>
      <c r="C6" s="56"/>
      <c r="D6" s="56"/>
      <c r="E6" s="56"/>
      <c r="F6" s="56"/>
      <c r="G6" s="56"/>
      <c r="H6" s="56"/>
      <c r="I6" s="56"/>
      <c r="J6" s="60">
        <f t="shared" ref="J6:J54" si="1">K6+L6</f>
        <v>0</v>
      </c>
      <c r="K6" s="60"/>
      <c r="L6" s="60"/>
      <c r="M6" s="60"/>
      <c r="N6" s="60"/>
      <c r="O6" s="60">
        <f t="shared" ref="O6:O54" si="2">M6-N6</f>
        <v>0</v>
      </c>
      <c r="P6" s="60">
        <f t="shared" si="0"/>
        <v>0</v>
      </c>
      <c r="Q6" s="63"/>
      <c r="R6" s="60"/>
      <c r="S6" s="60"/>
      <c r="T6" s="60">
        <f t="shared" ref="T6:T54" si="3">R6-S6</f>
        <v>0</v>
      </c>
      <c r="U6" s="60"/>
      <c r="V6" s="60"/>
      <c r="W6" s="60">
        <f t="shared" ref="W6:W54" si="4">S6-U6-V6</f>
        <v>0</v>
      </c>
      <c r="X6" s="60">
        <f t="shared" ref="X6:X54" si="5">P6+W6</f>
        <v>0</v>
      </c>
      <c r="Y6" s="60">
        <f t="shared" ref="Y6:Y54" si="6">O6+T6</f>
        <v>0</v>
      </c>
      <c r="Z6" s="60"/>
      <c r="AA6" s="60"/>
      <c r="AB6" s="63"/>
      <c r="AC6" s="63"/>
      <c r="AD6" s="60"/>
      <c r="AE6" s="60"/>
      <c r="AF6" s="63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56"/>
      <c r="AS6" s="65"/>
      <c r="AT6" s="65"/>
      <c r="AU6" s="65"/>
    </row>
    <row r="7" ht="64.9" customHeight="1" spans="1:47">
      <c r="A7" s="56">
        <v>3</v>
      </c>
      <c r="B7" s="56"/>
      <c r="C7" s="56"/>
      <c r="D7" s="56"/>
      <c r="E7" s="56"/>
      <c r="F7" s="56"/>
      <c r="G7" s="56"/>
      <c r="H7" s="56"/>
      <c r="I7" s="56"/>
      <c r="J7" s="60">
        <f t="shared" si="1"/>
        <v>0</v>
      </c>
      <c r="K7" s="60"/>
      <c r="L7" s="60"/>
      <c r="M7" s="60"/>
      <c r="N7" s="60"/>
      <c r="O7" s="60">
        <f t="shared" si="2"/>
        <v>0</v>
      </c>
      <c r="P7" s="60">
        <f t="shared" si="0"/>
        <v>0</v>
      </c>
      <c r="Q7" s="63"/>
      <c r="R7" s="60"/>
      <c r="S7" s="60"/>
      <c r="T7" s="60">
        <f t="shared" si="3"/>
        <v>0</v>
      </c>
      <c r="U7" s="60"/>
      <c r="V7" s="60"/>
      <c r="W7" s="60">
        <f t="shared" si="4"/>
        <v>0</v>
      </c>
      <c r="X7" s="60">
        <f t="shared" si="5"/>
        <v>0</v>
      </c>
      <c r="Y7" s="60">
        <f t="shared" si="6"/>
        <v>0</v>
      </c>
      <c r="Z7" s="60"/>
      <c r="AA7" s="60"/>
      <c r="AB7" s="63"/>
      <c r="AC7" s="63"/>
      <c r="AD7" s="60"/>
      <c r="AE7" s="60"/>
      <c r="AF7" s="63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56"/>
      <c r="AS7" s="65"/>
      <c r="AT7" s="65"/>
      <c r="AU7" s="65"/>
    </row>
    <row r="8" ht="64.9" customHeight="1" spans="1:47">
      <c r="A8" s="56">
        <v>4</v>
      </c>
      <c r="B8" s="56"/>
      <c r="C8" s="56"/>
      <c r="D8" s="56"/>
      <c r="E8" s="56"/>
      <c r="F8" s="56"/>
      <c r="G8" s="56"/>
      <c r="H8" s="56"/>
      <c r="I8" s="56"/>
      <c r="J8" s="60">
        <f t="shared" si="1"/>
        <v>0</v>
      </c>
      <c r="K8" s="60"/>
      <c r="L8" s="60"/>
      <c r="M8" s="60"/>
      <c r="N8" s="60"/>
      <c r="O8" s="60">
        <f t="shared" si="2"/>
        <v>0</v>
      </c>
      <c r="P8" s="60">
        <f t="shared" si="0"/>
        <v>0</v>
      </c>
      <c r="Q8" s="63"/>
      <c r="R8" s="60"/>
      <c r="S8" s="60"/>
      <c r="T8" s="60">
        <f t="shared" si="3"/>
        <v>0</v>
      </c>
      <c r="U8" s="60"/>
      <c r="V8" s="60"/>
      <c r="W8" s="60">
        <f t="shared" si="4"/>
        <v>0</v>
      </c>
      <c r="X8" s="60">
        <f t="shared" si="5"/>
        <v>0</v>
      </c>
      <c r="Y8" s="60">
        <f t="shared" si="6"/>
        <v>0</v>
      </c>
      <c r="Z8" s="60"/>
      <c r="AA8" s="60"/>
      <c r="AB8" s="63"/>
      <c r="AC8" s="63"/>
      <c r="AD8" s="60"/>
      <c r="AE8" s="60"/>
      <c r="AF8" s="63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56"/>
      <c r="AS8" s="65"/>
      <c r="AT8" s="65"/>
      <c r="AU8" s="65"/>
    </row>
    <row r="9" ht="64.9" customHeight="1" spans="1:47">
      <c r="A9" s="56">
        <v>5</v>
      </c>
      <c r="B9" s="56"/>
      <c r="C9" s="56"/>
      <c r="D9" s="56"/>
      <c r="E9" s="56"/>
      <c r="F9" s="56"/>
      <c r="G9" s="56"/>
      <c r="H9" s="56"/>
      <c r="I9" s="56"/>
      <c r="J9" s="60">
        <f t="shared" si="1"/>
        <v>0</v>
      </c>
      <c r="K9" s="60"/>
      <c r="L9" s="60"/>
      <c r="M9" s="60"/>
      <c r="N9" s="60"/>
      <c r="O9" s="60">
        <f t="shared" si="2"/>
        <v>0</v>
      </c>
      <c r="P9" s="60">
        <f t="shared" si="0"/>
        <v>0</v>
      </c>
      <c r="Q9" s="63"/>
      <c r="R9" s="60"/>
      <c r="S9" s="60"/>
      <c r="T9" s="60">
        <f t="shared" si="3"/>
        <v>0</v>
      </c>
      <c r="U9" s="60"/>
      <c r="V9" s="60"/>
      <c r="W9" s="60">
        <f t="shared" si="4"/>
        <v>0</v>
      </c>
      <c r="X9" s="60">
        <f t="shared" si="5"/>
        <v>0</v>
      </c>
      <c r="Y9" s="60">
        <f t="shared" si="6"/>
        <v>0</v>
      </c>
      <c r="Z9" s="60"/>
      <c r="AA9" s="60"/>
      <c r="AB9" s="63"/>
      <c r="AC9" s="63"/>
      <c r="AD9" s="60"/>
      <c r="AE9" s="60"/>
      <c r="AF9" s="63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56"/>
      <c r="AS9" s="65"/>
      <c r="AT9" s="65"/>
      <c r="AU9" s="65"/>
    </row>
    <row r="10" ht="64.9" customHeight="1" spans="1:47">
      <c r="A10" s="56">
        <v>6</v>
      </c>
      <c r="B10" s="56"/>
      <c r="C10" s="56"/>
      <c r="D10" s="56"/>
      <c r="E10" s="56"/>
      <c r="F10" s="56"/>
      <c r="G10" s="56"/>
      <c r="H10" s="56"/>
      <c r="I10" s="56"/>
      <c r="J10" s="60">
        <f t="shared" si="1"/>
        <v>0</v>
      </c>
      <c r="K10" s="60"/>
      <c r="L10" s="60"/>
      <c r="M10" s="60"/>
      <c r="N10" s="60"/>
      <c r="O10" s="60">
        <f t="shared" si="2"/>
        <v>0</v>
      </c>
      <c r="P10" s="60">
        <f t="shared" si="0"/>
        <v>0</v>
      </c>
      <c r="Q10" s="63"/>
      <c r="R10" s="60"/>
      <c r="S10" s="60"/>
      <c r="T10" s="60">
        <f t="shared" si="3"/>
        <v>0</v>
      </c>
      <c r="U10" s="60"/>
      <c r="V10" s="60"/>
      <c r="W10" s="60">
        <f t="shared" si="4"/>
        <v>0</v>
      </c>
      <c r="X10" s="60">
        <f t="shared" si="5"/>
        <v>0</v>
      </c>
      <c r="Y10" s="60">
        <f t="shared" si="6"/>
        <v>0</v>
      </c>
      <c r="Z10" s="60"/>
      <c r="AA10" s="60"/>
      <c r="AB10" s="63"/>
      <c r="AC10" s="63"/>
      <c r="AD10" s="60"/>
      <c r="AE10" s="60"/>
      <c r="AF10" s="63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56"/>
      <c r="AS10" s="65"/>
      <c r="AT10" s="65"/>
      <c r="AU10" s="65"/>
    </row>
    <row r="11" ht="64.9" customHeight="1" spans="1:47">
      <c r="A11" s="56">
        <v>7</v>
      </c>
      <c r="B11" s="56"/>
      <c r="C11" s="56"/>
      <c r="D11" s="56"/>
      <c r="E11" s="56"/>
      <c r="F11" s="56"/>
      <c r="G11" s="56"/>
      <c r="H11" s="56"/>
      <c r="I11" s="56"/>
      <c r="J11" s="60">
        <f t="shared" si="1"/>
        <v>0</v>
      </c>
      <c r="K11" s="60"/>
      <c r="L11" s="60"/>
      <c r="M11" s="60"/>
      <c r="N11" s="60"/>
      <c r="O11" s="60">
        <f t="shared" si="2"/>
        <v>0</v>
      </c>
      <c r="P11" s="60">
        <f t="shared" si="0"/>
        <v>0</v>
      </c>
      <c r="Q11" s="63"/>
      <c r="R11" s="60"/>
      <c r="S11" s="60"/>
      <c r="T11" s="60">
        <f t="shared" si="3"/>
        <v>0</v>
      </c>
      <c r="U11" s="60"/>
      <c r="V11" s="60"/>
      <c r="W11" s="60">
        <f t="shared" si="4"/>
        <v>0</v>
      </c>
      <c r="X11" s="60">
        <f t="shared" si="5"/>
        <v>0</v>
      </c>
      <c r="Y11" s="60">
        <f t="shared" si="6"/>
        <v>0</v>
      </c>
      <c r="Z11" s="60"/>
      <c r="AA11" s="60"/>
      <c r="AB11" s="63"/>
      <c r="AC11" s="63"/>
      <c r="AD11" s="60"/>
      <c r="AE11" s="60"/>
      <c r="AF11" s="63"/>
      <c r="AG11" s="66"/>
      <c r="AH11" s="66"/>
      <c r="AI11" s="66"/>
      <c r="AJ11" s="65"/>
      <c r="AK11" s="65"/>
      <c r="AL11" s="65"/>
      <c r="AM11" s="65"/>
      <c r="AN11" s="65"/>
      <c r="AO11" s="65"/>
      <c r="AP11" s="65"/>
      <c r="AQ11" s="65"/>
      <c r="AR11" s="56"/>
      <c r="AS11" s="65"/>
      <c r="AT11" s="65"/>
      <c r="AU11" s="65"/>
    </row>
    <row r="12" ht="64.9" customHeight="1" spans="1:47">
      <c r="A12" s="56">
        <v>8</v>
      </c>
      <c r="B12" s="56"/>
      <c r="C12" s="56"/>
      <c r="D12" s="56"/>
      <c r="E12" s="56"/>
      <c r="F12" s="56"/>
      <c r="G12" s="56"/>
      <c r="H12" s="56"/>
      <c r="I12" s="56"/>
      <c r="J12" s="60">
        <f t="shared" si="1"/>
        <v>0</v>
      </c>
      <c r="K12" s="60"/>
      <c r="L12" s="60"/>
      <c r="M12" s="60"/>
      <c r="N12" s="60"/>
      <c r="O12" s="60">
        <f t="shared" si="2"/>
        <v>0</v>
      </c>
      <c r="P12" s="60">
        <f t="shared" si="0"/>
        <v>0</v>
      </c>
      <c r="Q12" s="63"/>
      <c r="R12" s="60"/>
      <c r="S12" s="60"/>
      <c r="T12" s="60">
        <f t="shared" si="3"/>
        <v>0</v>
      </c>
      <c r="U12" s="60"/>
      <c r="V12" s="60"/>
      <c r="W12" s="60">
        <f t="shared" si="4"/>
        <v>0</v>
      </c>
      <c r="X12" s="60">
        <f t="shared" si="5"/>
        <v>0</v>
      </c>
      <c r="Y12" s="60">
        <f t="shared" si="6"/>
        <v>0</v>
      </c>
      <c r="Z12" s="60"/>
      <c r="AA12" s="60"/>
      <c r="AB12" s="63"/>
      <c r="AC12" s="63"/>
      <c r="AD12" s="60"/>
      <c r="AE12" s="60"/>
      <c r="AF12" s="6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56"/>
      <c r="AS12" s="65"/>
      <c r="AT12" s="65"/>
      <c r="AU12" s="65"/>
    </row>
    <row r="13" ht="64.9" customHeight="1" spans="1:47">
      <c r="A13" s="56">
        <v>9</v>
      </c>
      <c r="B13" s="56"/>
      <c r="C13" s="56"/>
      <c r="D13" s="56"/>
      <c r="E13" s="56"/>
      <c r="F13" s="56"/>
      <c r="G13" s="56"/>
      <c r="H13" s="56"/>
      <c r="I13" s="56"/>
      <c r="J13" s="60">
        <f t="shared" si="1"/>
        <v>0</v>
      </c>
      <c r="K13" s="60"/>
      <c r="L13" s="60"/>
      <c r="M13" s="60"/>
      <c r="N13" s="60"/>
      <c r="O13" s="60">
        <f t="shared" si="2"/>
        <v>0</v>
      </c>
      <c r="P13" s="60">
        <f t="shared" si="0"/>
        <v>0</v>
      </c>
      <c r="Q13" s="63"/>
      <c r="R13" s="60"/>
      <c r="S13" s="60"/>
      <c r="T13" s="60">
        <f t="shared" si="3"/>
        <v>0</v>
      </c>
      <c r="U13" s="60"/>
      <c r="V13" s="60"/>
      <c r="W13" s="60">
        <f t="shared" si="4"/>
        <v>0</v>
      </c>
      <c r="X13" s="60">
        <f t="shared" si="5"/>
        <v>0</v>
      </c>
      <c r="Y13" s="60">
        <f t="shared" si="6"/>
        <v>0</v>
      </c>
      <c r="Z13" s="60"/>
      <c r="AA13" s="60"/>
      <c r="AB13" s="63"/>
      <c r="AC13" s="63"/>
      <c r="AD13" s="60"/>
      <c r="AE13" s="60"/>
      <c r="AF13" s="63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56"/>
      <c r="AS13" s="65"/>
      <c r="AT13" s="65"/>
      <c r="AU13" s="65"/>
    </row>
    <row r="14" ht="64.9" customHeight="1" spans="1:47">
      <c r="A14" s="56">
        <v>10</v>
      </c>
      <c r="B14" s="56"/>
      <c r="C14" s="56"/>
      <c r="D14" s="56"/>
      <c r="E14" s="56"/>
      <c r="F14" s="56"/>
      <c r="G14" s="56"/>
      <c r="H14" s="56"/>
      <c r="I14" s="56"/>
      <c r="J14" s="60">
        <f t="shared" si="1"/>
        <v>0</v>
      </c>
      <c r="K14" s="60"/>
      <c r="L14" s="60"/>
      <c r="M14" s="60"/>
      <c r="N14" s="60"/>
      <c r="O14" s="60">
        <f t="shared" si="2"/>
        <v>0</v>
      </c>
      <c r="P14" s="60">
        <f t="shared" si="0"/>
        <v>0</v>
      </c>
      <c r="Q14" s="63"/>
      <c r="R14" s="60"/>
      <c r="S14" s="60"/>
      <c r="T14" s="60">
        <f t="shared" si="3"/>
        <v>0</v>
      </c>
      <c r="U14" s="60"/>
      <c r="V14" s="60"/>
      <c r="W14" s="60">
        <f t="shared" si="4"/>
        <v>0</v>
      </c>
      <c r="X14" s="60">
        <f t="shared" si="5"/>
        <v>0</v>
      </c>
      <c r="Y14" s="60">
        <f t="shared" si="6"/>
        <v>0</v>
      </c>
      <c r="Z14" s="60"/>
      <c r="AA14" s="60"/>
      <c r="AB14" s="63"/>
      <c r="AC14" s="63"/>
      <c r="AD14" s="60"/>
      <c r="AE14" s="60"/>
      <c r="AF14" s="63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56"/>
      <c r="AS14" s="65"/>
      <c r="AT14" s="65"/>
      <c r="AU14" s="65"/>
    </row>
    <row r="15" ht="64.9" customHeight="1" spans="1:47">
      <c r="A15" s="56">
        <v>11</v>
      </c>
      <c r="B15" s="56"/>
      <c r="C15" s="56"/>
      <c r="D15" s="56"/>
      <c r="E15" s="56"/>
      <c r="F15" s="56"/>
      <c r="G15" s="56"/>
      <c r="H15" s="56"/>
      <c r="I15" s="56"/>
      <c r="J15" s="60">
        <f t="shared" si="1"/>
        <v>0</v>
      </c>
      <c r="K15" s="60"/>
      <c r="L15" s="60"/>
      <c r="M15" s="60"/>
      <c r="N15" s="60"/>
      <c r="O15" s="60">
        <f t="shared" si="2"/>
        <v>0</v>
      </c>
      <c r="P15" s="60">
        <f t="shared" si="0"/>
        <v>0</v>
      </c>
      <c r="Q15" s="63"/>
      <c r="R15" s="60"/>
      <c r="S15" s="60"/>
      <c r="T15" s="60">
        <f t="shared" si="3"/>
        <v>0</v>
      </c>
      <c r="U15" s="60"/>
      <c r="V15" s="60"/>
      <c r="W15" s="60">
        <f t="shared" si="4"/>
        <v>0</v>
      </c>
      <c r="X15" s="60">
        <f t="shared" si="5"/>
        <v>0</v>
      </c>
      <c r="Y15" s="60">
        <f t="shared" si="6"/>
        <v>0</v>
      </c>
      <c r="Z15" s="60"/>
      <c r="AA15" s="60"/>
      <c r="AB15" s="63"/>
      <c r="AC15" s="63"/>
      <c r="AD15" s="60"/>
      <c r="AE15" s="60"/>
      <c r="AF15" s="63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56"/>
      <c r="AS15" s="65"/>
      <c r="AT15" s="65"/>
      <c r="AU15" s="65"/>
    </row>
    <row r="16" ht="64.9" customHeight="1" spans="1:47">
      <c r="A16" s="56">
        <v>12</v>
      </c>
      <c r="B16" s="56"/>
      <c r="C16" s="56"/>
      <c r="D16" s="56"/>
      <c r="E16" s="56"/>
      <c r="F16" s="56"/>
      <c r="G16" s="56"/>
      <c r="H16" s="56"/>
      <c r="I16" s="56"/>
      <c r="J16" s="60">
        <f t="shared" si="1"/>
        <v>0</v>
      </c>
      <c r="K16" s="60"/>
      <c r="L16" s="60"/>
      <c r="M16" s="60"/>
      <c r="N16" s="60"/>
      <c r="O16" s="60">
        <f t="shared" si="2"/>
        <v>0</v>
      </c>
      <c r="P16" s="60">
        <f t="shared" si="0"/>
        <v>0</v>
      </c>
      <c r="Q16" s="63"/>
      <c r="R16" s="60"/>
      <c r="S16" s="60"/>
      <c r="T16" s="60">
        <f t="shared" si="3"/>
        <v>0</v>
      </c>
      <c r="U16" s="60"/>
      <c r="V16" s="60"/>
      <c r="W16" s="60">
        <f t="shared" si="4"/>
        <v>0</v>
      </c>
      <c r="X16" s="60">
        <f t="shared" si="5"/>
        <v>0</v>
      </c>
      <c r="Y16" s="60">
        <f t="shared" si="6"/>
        <v>0</v>
      </c>
      <c r="Z16" s="60"/>
      <c r="AA16" s="60"/>
      <c r="AB16" s="63"/>
      <c r="AC16" s="63"/>
      <c r="AD16" s="60"/>
      <c r="AE16" s="60"/>
      <c r="AF16" s="63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56"/>
      <c r="AS16" s="65"/>
      <c r="AT16" s="65"/>
      <c r="AU16" s="65"/>
    </row>
    <row r="17" ht="64.9" customHeight="1" spans="1:47">
      <c r="A17" s="56">
        <v>13</v>
      </c>
      <c r="B17" s="56"/>
      <c r="C17" s="56"/>
      <c r="D17" s="56"/>
      <c r="E17" s="56"/>
      <c r="F17" s="56"/>
      <c r="G17" s="56"/>
      <c r="H17" s="56"/>
      <c r="I17" s="56"/>
      <c r="J17" s="60">
        <f t="shared" si="1"/>
        <v>0</v>
      </c>
      <c r="K17" s="60"/>
      <c r="L17" s="60"/>
      <c r="M17" s="60"/>
      <c r="N17" s="60"/>
      <c r="O17" s="60">
        <f t="shared" si="2"/>
        <v>0</v>
      </c>
      <c r="P17" s="60">
        <f t="shared" si="0"/>
        <v>0</v>
      </c>
      <c r="Q17" s="63"/>
      <c r="R17" s="60"/>
      <c r="S17" s="60"/>
      <c r="T17" s="60">
        <f t="shared" si="3"/>
        <v>0</v>
      </c>
      <c r="U17" s="60"/>
      <c r="V17" s="60"/>
      <c r="W17" s="60">
        <f t="shared" si="4"/>
        <v>0</v>
      </c>
      <c r="X17" s="60">
        <f t="shared" si="5"/>
        <v>0</v>
      </c>
      <c r="Y17" s="60">
        <f t="shared" si="6"/>
        <v>0</v>
      </c>
      <c r="Z17" s="60"/>
      <c r="AA17" s="60"/>
      <c r="AB17" s="63"/>
      <c r="AC17" s="63"/>
      <c r="AD17" s="60"/>
      <c r="AE17" s="60"/>
      <c r="AF17" s="63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56"/>
      <c r="AS17" s="65"/>
      <c r="AT17" s="65"/>
      <c r="AU17" s="65"/>
    </row>
    <row r="18" ht="64.9" customHeight="1" spans="1:47">
      <c r="A18" s="56">
        <v>14</v>
      </c>
      <c r="B18" s="56"/>
      <c r="C18" s="56"/>
      <c r="D18" s="56"/>
      <c r="E18" s="56"/>
      <c r="F18" s="56"/>
      <c r="G18" s="56"/>
      <c r="H18" s="56"/>
      <c r="I18" s="56"/>
      <c r="J18" s="60">
        <f t="shared" si="1"/>
        <v>0</v>
      </c>
      <c r="K18" s="60"/>
      <c r="L18" s="60"/>
      <c r="M18" s="60"/>
      <c r="N18" s="60"/>
      <c r="O18" s="60">
        <f t="shared" si="2"/>
        <v>0</v>
      </c>
      <c r="P18" s="60">
        <f t="shared" si="0"/>
        <v>0</v>
      </c>
      <c r="Q18" s="63"/>
      <c r="R18" s="60"/>
      <c r="S18" s="60"/>
      <c r="T18" s="60">
        <f t="shared" si="3"/>
        <v>0</v>
      </c>
      <c r="U18" s="60"/>
      <c r="V18" s="60"/>
      <c r="W18" s="60">
        <f t="shared" si="4"/>
        <v>0</v>
      </c>
      <c r="X18" s="60">
        <f t="shared" si="5"/>
        <v>0</v>
      </c>
      <c r="Y18" s="60">
        <f t="shared" si="6"/>
        <v>0</v>
      </c>
      <c r="Z18" s="60"/>
      <c r="AA18" s="60"/>
      <c r="AB18" s="63"/>
      <c r="AC18" s="63"/>
      <c r="AD18" s="60"/>
      <c r="AE18" s="60"/>
      <c r="AF18" s="63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56"/>
      <c r="AS18" s="65"/>
      <c r="AT18" s="65"/>
      <c r="AU18" s="65"/>
    </row>
    <row r="19" ht="64.9" customHeight="1" spans="1:47">
      <c r="A19" s="56">
        <v>15</v>
      </c>
      <c r="B19" s="56"/>
      <c r="C19" s="56"/>
      <c r="D19" s="56"/>
      <c r="E19" s="56"/>
      <c r="F19" s="56"/>
      <c r="G19" s="56"/>
      <c r="H19" s="56"/>
      <c r="I19" s="56"/>
      <c r="J19" s="60">
        <f t="shared" si="1"/>
        <v>0</v>
      </c>
      <c r="K19" s="60"/>
      <c r="L19" s="60"/>
      <c r="M19" s="60"/>
      <c r="N19" s="60"/>
      <c r="O19" s="60">
        <f t="shared" si="2"/>
        <v>0</v>
      </c>
      <c r="P19" s="60">
        <f t="shared" si="0"/>
        <v>0</v>
      </c>
      <c r="Q19" s="63"/>
      <c r="R19" s="60"/>
      <c r="S19" s="60"/>
      <c r="T19" s="60">
        <f t="shared" si="3"/>
        <v>0</v>
      </c>
      <c r="U19" s="60"/>
      <c r="V19" s="60"/>
      <c r="W19" s="60">
        <f t="shared" si="4"/>
        <v>0</v>
      </c>
      <c r="X19" s="60">
        <f t="shared" si="5"/>
        <v>0</v>
      </c>
      <c r="Y19" s="60">
        <f t="shared" si="6"/>
        <v>0</v>
      </c>
      <c r="Z19" s="60"/>
      <c r="AA19" s="60"/>
      <c r="AB19" s="63"/>
      <c r="AC19" s="63"/>
      <c r="AD19" s="60"/>
      <c r="AE19" s="60"/>
      <c r="AF19" s="63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56"/>
      <c r="AS19" s="65"/>
      <c r="AT19" s="65"/>
      <c r="AU19" s="65"/>
    </row>
    <row r="20" ht="64.9" customHeight="1" spans="1:47">
      <c r="A20" s="56">
        <v>16</v>
      </c>
      <c r="B20" s="56"/>
      <c r="C20" s="56"/>
      <c r="D20" s="56"/>
      <c r="E20" s="56"/>
      <c r="F20" s="56"/>
      <c r="G20" s="56"/>
      <c r="H20" s="56"/>
      <c r="I20" s="56"/>
      <c r="J20" s="60">
        <f t="shared" si="1"/>
        <v>0</v>
      </c>
      <c r="K20" s="60"/>
      <c r="L20" s="60"/>
      <c r="M20" s="60"/>
      <c r="N20" s="60"/>
      <c r="O20" s="60">
        <f t="shared" si="2"/>
        <v>0</v>
      </c>
      <c r="P20" s="60">
        <f t="shared" si="0"/>
        <v>0</v>
      </c>
      <c r="Q20" s="63"/>
      <c r="R20" s="60"/>
      <c r="S20" s="60"/>
      <c r="T20" s="60">
        <f t="shared" si="3"/>
        <v>0</v>
      </c>
      <c r="U20" s="60"/>
      <c r="V20" s="60"/>
      <c r="W20" s="60">
        <f t="shared" si="4"/>
        <v>0</v>
      </c>
      <c r="X20" s="60">
        <f t="shared" si="5"/>
        <v>0</v>
      </c>
      <c r="Y20" s="60">
        <f t="shared" si="6"/>
        <v>0</v>
      </c>
      <c r="Z20" s="60"/>
      <c r="AA20" s="60"/>
      <c r="AB20" s="63"/>
      <c r="AC20" s="63"/>
      <c r="AD20" s="60"/>
      <c r="AE20" s="60"/>
      <c r="AF20" s="63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56"/>
      <c r="AS20" s="65"/>
      <c r="AT20" s="65"/>
      <c r="AU20" s="65"/>
    </row>
    <row r="21" ht="64.9" customHeight="1" spans="1:47">
      <c r="A21" s="56">
        <v>17</v>
      </c>
      <c r="B21" s="56"/>
      <c r="C21" s="56"/>
      <c r="D21" s="56"/>
      <c r="E21" s="56"/>
      <c r="F21" s="56"/>
      <c r="G21" s="56"/>
      <c r="H21" s="56"/>
      <c r="I21" s="56"/>
      <c r="J21" s="60">
        <f t="shared" si="1"/>
        <v>0</v>
      </c>
      <c r="K21" s="60"/>
      <c r="L21" s="60"/>
      <c r="M21" s="60"/>
      <c r="N21" s="60"/>
      <c r="O21" s="60">
        <f t="shared" si="2"/>
        <v>0</v>
      </c>
      <c r="P21" s="60">
        <f t="shared" si="0"/>
        <v>0</v>
      </c>
      <c r="Q21" s="63"/>
      <c r="R21" s="60"/>
      <c r="S21" s="60"/>
      <c r="T21" s="60">
        <f t="shared" si="3"/>
        <v>0</v>
      </c>
      <c r="U21" s="60"/>
      <c r="V21" s="60"/>
      <c r="W21" s="60">
        <f t="shared" si="4"/>
        <v>0</v>
      </c>
      <c r="X21" s="60">
        <f t="shared" si="5"/>
        <v>0</v>
      </c>
      <c r="Y21" s="60">
        <f t="shared" si="6"/>
        <v>0</v>
      </c>
      <c r="Z21" s="60"/>
      <c r="AA21" s="60"/>
      <c r="AB21" s="63"/>
      <c r="AC21" s="63"/>
      <c r="AD21" s="60"/>
      <c r="AE21" s="60"/>
      <c r="AF21" s="63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56"/>
      <c r="AS21" s="65"/>
      <c r="AT21" s="65"/>
      <c r="AU21" s="65"/>
    </row>
    <row r="22" ht="64.9" customHeight="1" spans="1:47">
      <c r="A22" s="56">
        <v>18</v>
      </c>
      <c r="B22" s="56"/>
      <c r="C22" s="56"/>
      <c r="D22" s="56"/>
      <c r="E22" s="56"/>
      <c r="F22" s="56"/>
      <c r="G22" s="56"/>
      <c r="H22" s="56"/>
      <c r="I22" s="56"/>
      <c r="J22" s="60">
        <f t="shared" si="1"/>
        <v>0</v>
      </c>
      <c r="K22" s="60"/>
      <c r="L22" s="60"/>
      <c r="M22" s="60"/>
      <c r="N22" s="60"/>
      <c r="O22" s="60">
        <f t="shared" si="2"/>
        <v>0</v>
      </c>
      <c r="P22" s="60">
        <f t="shared" si="0"/>
        <v>0</v>
      </c>
      <c r="Q22" s="63"/>
      <c r="R22" s="60"/>
      <c r="S22" s="60"/>
      <c r="T22" s="60">
        <f t="shared" si="3"/>
        <v>0</v>
      </c>
      <c r="U22" s="60"/>
      <c r="V22" s="60"/>
      <c r="W22" s="60">
        <f t="shared" si="4"/>
        <v>0</v>
      </c>
      <c r="X22" s="60">
        <f t="shared" si="5"/>
        <v>0</v>
      </c>
      <c r="Y22" s="60">
        <f t="shared" si="6"/>
        <v>0</v>
      </c>
      <c r="Z22" s="60"/>
      <c r="AA22" s="60"/>
      <c r="AB22" s="63"/>
      <c r="AC22" s="63"/>
      <c r="AD22" s="60"/>
      <c r="AE22" s="60"/>
      <c r="AF22" s="63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56"/>
      <c r="AS22" s="65"/>
      <c r="AT22" s="65"/>
      <c r="AU22" s="65"/>
    </row>
    <row r="23" ht="64.9" customHeight="1" spans="1:47">
      <c r="A23" s="56">
        <v>19</v>
      </c>
      <c r="B23" s="56"/>
      <c r="C23" s="56"/>
      <c r="D23" s="56"/>
      <c r="E23" s="56"/>
      <c r="F23" s="56"/>
      <c r="G23" s="56"/>
      <c r="H23" s="56"/>
      <c r="I23" s="56"/>
      <c r="J23" s="60">
        <f t="shared" si="1"/>
        <v>0</v>
      </c>
      <c r="K23" s="60"/>
      <c r="L23" s="60"/>
      <c r="M23" s="60"/>
      <c r="N23" s="60"/>
      <c r="O23" s="60">
        <f t="shared" si="2"/>
        <v>0</v>
      </c>
      <c r="P23" s="60">
        <f t="shared" si="0"/>
        <v>0</v>
      </c>
      <c r="Q23" s="63"/>
      <c r="R23" s="60"/>
      <c r="S23" s="60"/>
      <c r="T23" s="60">
        <f t="shared" si="3"/>
        <v>0</v>
      </c>
      <c r="U23" s="60"/>
      <c r="V23" s="60"/>
      <c r="W23" s="60">
        <f t="shared" si="4"/>
        <v>0</v>
      </c>
      <c r="X23" s="60">
        <f t="shared" si="5"/>
        <v>0</v>
      </c>
      <c r="Y23" s="60">
        <f t="shared" si="6"/>
        <v>0</v>
      </c>
      <c r="Z23" s="60"/>
      <c r="AA23" s="60"/>
      <c r="AB23" s="63"/>
      <c r="AC23" s="63"/>
      <c r="AD23" s="60"/>
      <c r="AE23" s="60"/>
      <c r="AF23" s="63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56"/>
      <c r="AS23" s="65"/>
      <c r="AT23" s="65"/>
      <c r="AU23" s="65"/>
    </row>
    <row r="24" ht="64.9" customHeight="1" spans="1:47">
      <c r="A24" s="56">
        <v>20</v>
      </c>
      <c r="B24" s="56"/>
      <c r="C24" s="56"/>
      <c r="D24" s="56"/>
      <c r="E24" s="56"/>
      <c r="F24" s="56"/>
      <c r="G24" s="56"/>
      <c r="H24" s="56"/>
      <c r="I24" s="56"/>
      <c r="J24" s="60">
        <f t="shared" si="1"/>
        <v>0</v>
      </c>
      <c r="K24" s="60"/>
      <c r="L24" s="60"/>
      <c r="M24" s="60"/>
      <c r="N24" s="60"/>
      <c r="O24" s="60">
        <f t="shared" si="2"/>
        <v>0</v>
      </c>
      <c r="P24" s="60">
        <f t="shared" si="0"/>
        <v>0</v>
      </c>
      <c r="Q24" s="63"/>
      <c r="R24" s="60"/>
      <c r="S24" s="60"/>
      <c r="T24" s="60">
        <f t="shared" si="3"/>
        <v>0</v>
      </c>
      <c r="U24" s="60"/>
      <c r="V24" s="60"/>
      <c r="W24" s="60">
        <f t="shared" si="4"/>
        <v>0</v>
      </c>
      <c r="X24" s="60">
        <f t="shared" si="5"/>
        <v>0</v>
      </c>
      <c r="Y24" s="60">
        <f t="shared" si="6"/>
        <v>0</v>
      </c>
      <c r="Z24" s="60"/>
      <c r="AA24" s="60"/>
      <c r="AB24" s="63"/>
      <c r="AC24" s="63"/>
      <c r="AD24" s="60"/>
      <c r="AE24" s="60"/>
      <c r="AF24" s="63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56"/>
      <c r="AS24" s="65"/>
      <c r="AT24" s="65"/>
      <c r="AU24" s="65"/>
    </row>
    <row r="25" ht="64.9" customHeight="1" spans="1:47">
      <c r="A25" s="56">
        <v>21</v>
      </c>
      <c r="B25" s="56"/>
      <c r="C25" s="56"/>
      <c r="D25" s="56"/>
      <c r="E25" s="56"/>
      <c r="F25" s="56"/>
      <c r="G25" s="56"/>
      <c r="H25" s="56"/>
      <c r="I25" s="56"/>
      <c r="J25" s="60">
        <f t="shared" si="1"/>
        <v>0</v>
      </c>
      <c r="K25" s="60"/>
      <c r="L25" s="60"/>
      <c r="M25" s="60"/>
      <c r="N25" s="60"/>
      <c r="O25" s="60">
        <f t="shared" si="2"/>
        <v>0</v>
      </c>
      <c r="P25" s="60">
        <f t="shared" si="0"/>
        <v>0</v>
      </c>
      <c r="Q25" s="63"/>
      <c r="R25" s="60"/>
      <c r="S25" s="60"/>
      <c r="T25" s="60">
        <f t="shared" si="3"/>
        <v>0</v>
      </c>
      <c r="U25" s="60"/>
      <c r="V25" s="60"/>
      <c r="W25" s="60">
        <f t="shared" si="4"/>
        <v>0</v>
      </c>
      <c r="X25" s="60">
        <f t="shared" si="5"/>
        <v>0</v>
      </c>
      <c r="Y25" s="60">
        <f t="shared" si="6"/>
        <v>0</v>
      </c>
      <c r="Z25" s="60"/>
      <c r="AA25" s="60"/>
      <c r="AB25" s="63"/>
      <c r="AC25" s="63"/>
      <c r="AD25" s="60"/>
      <c r="AE25" s="60"/>
      <c r="AF25" s="63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56"/>
      <c r="AS25" s="65"/>
      <c r="AT25" s="65"/>
      <c r="AU25" s="65"/>
    </row>
    <row r="26" ht="64.9" customHeight="1" spans="1:47">
      <c r="A26" s="56">
        <v>22</v>
      </c>
      <c r="B26" s="56"/>
      <c r="C26" s="56"/>
      <c r="D26" s="56"/>
      <c r="E26" s="56"/>
      <c r="F26" s="56"/>
      <c r="G26" s="56"/>
      <c r="H26" s="56"/>
      <c r="I26" s="56"/>
      <c r="J26" s="60">
        <f t="shared" si="1"/>
        <v>0</v>
      </c>
      <c r="K26" s="60"/>
      <c r="L26" s="60"/>
      <c r="M26" s="60"/>
      <c r="N26" s="60"/>
      <c r="O26" s="60">
        <f t="shared" si="2"/>
        <v>0</v>
      </c>
      <c r="P26" s="60">
        <f t="shared" si="0"/>
        <v>0</v>
      </c>
      <c r="Q26" s="63"/>
      <c r="R26" s="60"/>
      <c r="S26" s="60"/>
      <c r="T26" s="60">
        <f t="shared" si="3"/>
        <v>0</v>
      </c>
      <c r="U26" s="60"/>
      <c r="V26" s="60"/>
      <c r="W26" s="60">
        <f t="shared" si="4"/>
        <v>0</v>
      </c>
      <c r="X26" s="60">
        <f t="shared" si="5"/>
        <v>0</v>
      </c>
      <c r="Y26" s="60">
        <f t="shared" si="6"/>
        <v>0</v>
      </c>
      <c r="Z26" s="60"/>
      <c r="AA26" s="60"/>
      <c r="AB26" s="63"/>
      <c r="AC26" s="63"/>
      <c r="AD26" s="60"/>
      <c r="AE26" s="60"/>
      <c r="AF26" s="63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56"/>
      <c r="AS26" s="65"/>
      <c r="AT26" s="65"/>
      <c r="AU26" s="65"/>
    </row>
    <row r="27" ht="64.9" customHeight="1" spans="1:47">
      <c r="A27" s="56">
        <v>23</v>
      </c>
      <c r="B27" s="56"/>
      <c r="C27" s="56"/>
      <c r="D27" s="56"/>
      <c r="E27" s="56"/>
      <c r="F27" s="56"/>
      <c r="G27" s="56"/>
      <c r="H27" s="56"/>
      <c r="I27" s="56"/>
      <c r="J27" s="60">
        <f t="shared" si="1"/>
        <v>0</v>
      </c>
      <c r="K27" s="60"/>
      <c r="L27" s="60"/>
      <c r="M27" s="60"/>
      <c r="N27" s="60"/>
      <c r="O27" s="60">
        <f t="shared" si="2"/>
        <v>0</v>
      </c>
      <c r="P27" s="60">
        <f t="shared" si="0"/>
        <v>0</v>
      </c>
      <c r="Q27" s="63"/>
      <c r="R27" s="60"/>
      <c r="S27" s="60"/>
      <c r="T27" s="60">
        <f t="shared" si="3"/>
        <v>0</v>
      </c>
      <c r="U27" s="60"/>
      <c r="V27" s="60"/>
      <c r="W27" s="60">
        <f t="shared" si="4"/>
        <v>0</v>
      </c>
      <c r="X27" s="60">
        <f t="shared" si="5"/>
        <v>0</v>
      </c>
      <c r="Y27" s="60">
        <f t="shared" si="6"/>
        <v>0</v>
      </c>
      <c r="Z27" s="60"/>
      <c r="AA27" s="60"/>
      <c r="AB27" s="63"/>
      <c r="AC27" s="63"/>
      <c r="AD27" s="60"/>
      <c r="AE27" s="60"/>
      <c r="AF27" s="63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56"/>
      <c r="AS27" s="65"/>
      <c r="AT27" s="65"/>
      <c r="AU27" s="65"/>
    </row>
    <row r="28" ht="64.9" customHeight="1" spans="1:47">
      <c r="A28" s="56">
        <v>24</v>
      </c>
      <c r="B28" s="56"/>
      <c r="C28" s="56"/>
      <c r="D28" s="56"/>
      <c r="E28" s="56"/>
      <c r="F28" s="56"/>
      <c r="G28" s="56"/>
      <c r="H28" s="56"/>
      <c r="I28" s="56"/>
      <c r="J28" s="60">
        <f t="shared" si="1"/>
        <v>0</v>
      </c>
      <c r="K28" s="60"/>
      <c r="L28" s="60"/>
      <c r="M28" s="60"/>
      <c r="N28" s="60"/>
      <c r="O28" s="60">
        <f t="shared" si="2"/>
        <v>0</v>
      </c>
      <c r="P28" s="60">
        <f t="shared" si="0"/>
        <v>0</v>
      </c>
      <c r="Q28" s="63"/>
      <c r="R28" s="60"/>
      <c r="S28" s="60"/>
      <c r="T28" s="60">
        <f t="shared" si="3"/>
        <v>0</v>
      </c>
      <c r="U28" s="60"/>
      <c r="V28" s="60"/>
      <c r="W28" s="60">
        <f t="shared" si="4"/>
        <v>0</v>
      </c>
      <c r="X28" s="60">
        <f t="shared" si="5"/>
        <v>0</v>
      </c>
      <c r="Y28" s="60">
        <f t="shared" si="6"/>
        <v>0</v>
      </c>
      <c r="Z28" s="60"/>
      <c r="AA28" s="60"/>
      <c r="AB28" s="63"/>
      <c r="AC28" s="63"/>
      <c r="AD28" s="60"/>
      <c r="AE28" s="60"/>
      <c r="AF28" s="63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56"/>
      <c r="AS28" s="65"/>
      <c r="AT28" s="65"/>
      <c r="AU28" s="65"/>
    </row>
    <row r="29" ht="64.9" customHeight="1" spans="1:47">
      <c r="A29" s="56">
        <v>25</v>
      </c>
      <c r="B29" s="56"/>
      <c r="C29" s="56"/>
      <c r="D29" s="56"/>
      <c r="E29" s="56"/>
      <c r="F29" s="56"/>
      <c r="G29" s="56"/>
      <c r="H29" s="56"/>
      <c r="I29" s="56"/>
      <c r="J29" s="60">
        <f t="shared" si="1"/>
        <v>0</v>
      </c>
      <c r="K29" s="60"/>
      <c r="L29" s="60"/>
      <c r="M29" s="60"/>
      <c r="N29" s="60"/>
      <c r="O29" s="60">
        <f t="shared" si="2"/>
        <v>0</v>
      </c>
      <c r="P29" s="60">
        <f t="shared" si="0"/>
        <v>0</v>
      </c>
      <c r="Q29" s="63"/>
      <c r="R29" s="60"/>
      <c r="S29" s="60"/>
      <c r="T29" s="60">
        <f t="shared" si="3"/>
        <v>0</v>
      </c>
      <c r="U29" s="60"/>
      <c r="V29" s="60"/>
      <c r="W29" s="60">
        <f t="shared" si="4"/>
        <v>0</v>
      </c>
      <c r="X29" s="60">
        <f t="shared" si="5"/>
        <v>0</v>
      </c>
      <c r="Y29" s="60">
        <f t="shared" si="6"/>
        <v>0</v>
      </c>
      <c r="Z29" s="60"/>
      <c r="AA29" s="60"/>
      <c r="AB29" s="63"/>
      <c r="AC29" s="63"/>
      <c r="AD29" s="60"/>
      <c r="AE29" s="60"/>
      <c r="AF29" s="63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56"/>
      <c r="AS29" s="65"/>
      <c r="AT29" s="65"/>
      <c r="AU29" s="65"/>
    </row>
    <row r="30" ht="64.9" customHeight="1" spans="1:47">
      <c r="A30" s="56">
        <v>26</v>
      </c>
      <c r="B30" s="56"/>
      <c r="C30" s="56"/>
      <c r="D30" s="56"/>
      <c r="E30" s="56"/>
      <c r="F30" s="56"/>
      <c r="G30" s="56"/>
      <c r="H30" s="56"/>
      <c r="I30" s="56"/>
      <c r="J30" s="60">
        <f t="shared" si="1"/>
        <v>0</v>
      </c>
      <c r="K30" s="60"/>
      <c r="L30" s="60"/>
      <c r="M30" s="60"/>
      <c r="N30" s="60"/>
      <c r="O30" s="60">
        <f t="shared" si="2"/>
        <v>0</v>
      </c>
      <c r="P30" s="60">
        <f t="shared" si="0"/>
        <v>0</v>
      </c>
      <c r="Q30" s="63"/>
      <c r="R30" s="60"/>
      <c r="S30" s="60"/>
      <c r="T30" s="60">
        <f t="shared" si="3"/>
        <v>0</v>
      </c>
      <c r="U30" s="60"/>
      <c r="V30" s="60"/>
      <c r="W30" s="60">
        <f t="shared" si="4"/>
        <v>0</v>
      </c>
      <c r="X30" s="60">
        <f t="shared" si="5"/>
        <v>0</v>
      </c>
      <c r="Y30" s="60">
        <f t="shared" si="6"/>
        <v>0</v>
      </c>
      <c r="Z30" s="60"/>
      <c r="AA30" s="60"/>
      <c r="AB30" s="63"/>
      <c r="AC30" s="63"/>
      <c r="AD30" s="60"/>
      <c r="AE30" s="60"/>
      <c r="AF30" s="63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56"/>
      <c r="AS30" s="65"/>
      <c r="AT30" s="65"/>
      <c r="AU30" s="65"/>
    </row>
    <row r="31" ht="64.9" customHeight="1" spans="1:47">
      <c r="A31" s="56">
        <v>27</v>
      </c>
      <c r="B31" s="56"/>
      <c r="C31" s="56"/>
      <c r="D31" s="56"/>
      <c r="E31" s="56"/>
      <c r="F31" s="56"/>
      <c r="G31" s="56"/>
      <c r="H31" s="56"/>
      <c r="I31" s="56"/>
      <c r="J31" s="60">
        <f t="shared" si="1"/>
        <v>0</v>
      </c>
      <c r="K31" s="60"/>
      <c r="L31" s="60"/>
      <c r="M31" s="60"/>
      <c r="N31" s="60"/>
      <c r="O31" s="60">
        <f t="shared" si="2"/>
        <v>0</v>
      </c>
      <c r="P31" s="60">
        <f t="shared" si="0"/>
        <v>0</v>
      </c>
      <c r="Q31" s="63"/>
      <c r="R31" s="60"/>
      <c r="S31" s="60"/>
      <c r="T31" s="60">
        <f t="shared" si="3"/>
        <v>0</v>
      </c>
      <c r="U31" s="60"/>
      <c r="V31" s="60"/>
      <c r="W31" s="60">
        <f t="shared" si="4"/>
        <v>0</v>
      </c>
      <c r="X31" s="60">
        <f t="shared" si="5"/>
        <v>0</v>
      </c>
      <c r="Y31" s="60">
        <f t="shared" si="6"/>
        <v>0</v>
      </c>
      <c r="Z31" s="60"/>
      <c r="AA31" s="60"/>
      <c r="AB31" s="63"/>
      <c r="AC31" s="63"/>
      <c r="AD31" s="60"/>
      <c r="AE31" s="60"/>
      <c r="AF31" s="63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56"/>
      <c r="AS31" s="65"/>
      <c r="AT31" s="65"/>
      <c r="AU31" s="65"/>
    </row>
    <row r="32" ht="64.9" customHeight="1" spans="1:47">
      <c r="A32" s="56">
        <v>28</v>
      </c>
      <c r="B32" s="56"/>
      <c r="C32" s="56"/>
      <c r="D32" s="56"/>
      <c r="E32" s="56"/>
      <c r="F32" s="56"/>
      <c r="G32" s="56"/>
      <c r="H32" s="56"/>
      <c r="I32" s="56"/>
      <c r="J32" s="60">
        <f t="shared" si="1"/>
        <v>0</v>
      </c>
      <c r="K32" s="60"/>
      <c r="L32" s="60"/>
      <c r="M32" s="60"/>
      <c r="N32" s="60"/>
      <c r="O32" s="60">
        <f t="shared" si="2"/>
        <v>0</v>
      </c>
      <c r="P32" s="60">
        <f t="shared" si="0"/>
        <v>0</v>
      </c>
      <c r="Q32" s="63"/>
      <c r="R32" s="60"/>
      <c r="S32" s="60"/>
      <c r="T32" s="60">
        <f t="shared" si="3"/>
        <v>0</v>
      </c>
      <c r="U32" s="60"/>
      <c r="V32" s="60"/>
      <c r="W32" s="60">
        <f t="shared" si="4"/>
        <v>0</v>
      </c>
      <c r="X32" s="60">
        <f t="shared" si="5"/>
        <v>0</v>
      </c>
      <c r="Y32" s="60">
        <f t="shared" si="6"/>
        <v>0</v>
      </c>
      <c r="Z32" s="60"/>
      <c r="AA32" s="60"/>
      <c r="AB32" s="63"/>
      <c r="AC32" s="63"/>
      <c r="AD32" s="60"/>
      <c r="AE32" s="60"/>
      <c r="AF32" s="63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56"/>
      <c r="AS32" s="65"/>
      <c r="AT32" s="65"/>
      <c r="AU32" s="65"/>
    </row>
    <row r="33" ht="64.9" customHeight="1" spans="1:47">
      <c r="A33" s="56">
        <v>29</v>
      </c>
      <c r="B33" s="56"/>
      <c r="C33" s="56"/>
      <c r="D33" s="56"/>
      <c r="E33" s="56"/>
      <c r="F33" s="56"/>
      <c r="G33" s="56"/>
      <c r="H33" s="56"/>
      <c r="I33" s="56"/>
      <c r="J33" s="60">
        <f t="shared" si="1"/>
        <v>0</v>
      </c>
      <c r="K33" s="60"/>
      <c r="L33" s="60"/>
      <c r="M33" s="60"/>
      <c r="N33" s="60"/>
      <c r="O33" s="60">
        <f t="shared" si="2"/>
        <v>0</v>
      </c>
      <c r="P33" s="60">
        <f t="shared" si="0"/>
        <v>0</v>
      </c>
      <c r="Q33" s="63"/>
      <c r="R33" s="60"/>
      <c r="S33" s="60"/>
      <c r="T33" s="60">
        <f t="shared" si="3"/>
        <v>0</v>
      </c>
      <c r="U33" s="60"/>
      <c r="V33" s="60"/>
      <c r="W33" s="60">
        <f t="shared" si="4"/>
        <v>0</v>
      </c>
      <c r="X33" s="60">
        <f t="shared" si="5"/>
        <v>0</v>
      </c>
      <c r="Y33" s="60">
        <f t="shared" si="6"/>
        <v>0</v>
      </c>
      <c r="Z33" s="60"/>
      <c r="AA33" s="60"/>
      <c r="AB33" s="63"/>
      <c r="AC33" s="63"/>
      <c r="AD33" s="60"/>
      <c r="AE33" s="60"/>
      <c r="AF33" s="63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56"/>
      <c r="AS33" s="65"/>
      <c r="AT33" s="65"/>
      <c r="AU33" s="65"/>
    </row>
    <row r="34" ht="64.9" customHeight="1" spans="1:47">
      <c r="A34" s="56">
        <v>30</v>
      </c>
      <c r="B34" s="56"/>
      <c r="C34" s="56"/>
      <c r="D34" s="56"/>
      <c r="E34" s="56"/>
      <c r="F34" s="56"/>
      <c r="G34" s="56"/>
      <c r="H34" s="56"/>
      <c r="I34" s="56"/>
      <c r="J34" s="60">
        <f t="shared" si="1"/>
        <v>0</v>
      </c>
      <c r="K34" s="60"/>
      <c r="L34" s="60"/>
      <c r="M34" s="60"/>
      <c r="N34" s="60"/>
      <c r="O34" s="60">
        <f t="shared" si="2"/>
        <v>0</v>
      </c>
      <c r="P34" s="60">
        <f t="shared" si="0"/>
        <v>0</v>
      </c>
      <c r="Q34" s="63"/>
      <c r="R34" s="60"/>
      <c r="S34" s="60"/>
      <c r="T34" s="60">
        <f t="shared" si="3"/>
        <v>0</v>
      </c>
      <c r="U34" s="60"/>
      <c r="V34" s="60"/>
      <c r="W34" s="60">
        <f t="shared" si="4"/>
        <v>0</v>
      </c>
      <c r="X34" s="60">
        <f t="shared" si="5"/>
        <v>0</v>
      </c>
      <c r="Y34" s="60">
        <f t="shared" si="6"/>
        <v>0</v>
      </c>
      <c r="Z34" s="60"/>
      <c r="AA34" s="60"/>
      <c r="AB34" s="63"/>
      <c r="AC34" s="63"/>
      <c r="AD34" s="60"/>
      <c r="AE34" s="60"/>
      <c r="AF34" s="63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56"/>
      <c r="AS34" s="65"/>
      <c r="AT34" s="65"/>
      <c r="AU34" s="65"/>
    </row>
    <row r="35" ht="64.9" customHeight="1" spans="1:47">
      <c r="A35" s="56">
        <v>31</v>
      </c>
      <c r="B35" s="56"/>
      <c r="C35" s="56"/>
      <c r="D35" s="56"/>
      <c r="E35" s="56"/>
      <c r="F35" s="56"/>
      <c r="G35" s="56"/>
      <c r="H35" s="56"/>
      <c r="I35" s="56"/>
      <c r="J35" s="60">
        <f t="shared" si="1"/>
        <v>0</v>
      </c>
      <c r="K35" s="60"/>
      <c r="L35" s="60"/>
      <c r="M35" s="60"/>
      <c r="N35" s="60"/>
      <c r="O35" s="60">
        <f t="shared" si="2"/>
        <v>0</v>
      </c>
      <c r="P35" s="60">
        <f t="shared" si="0"/>
        <v>0</v>
      </c>
      <c r="Q35" s="63"/>
      <c r="R35" s="60"/>
      <c r="S35" s="60"/>
      <c r="T35" s="60">
        <f t="shared" si="3"/>
        <v>0</v>
      </c>
      <c r="U35" s="60"/>
      <c r="V35" s="60"/>
      <c r="W35" s="60">
        <f t="shared" si="4"/>
        <v>0</v>
      </c>
      <c r="X35" s="60">
        <f t="shared" si="5"/>
        <v>0</v>
      </c>
      <c r="Y35" s="60">
        <f t="shared" si="6"/>
        <v>0</v>
      </c>
      <c r="Z35" s="60"/>
      <c r="AA35" s="60"/>
      <c r="AB35" s="63"/>
      <c r="AC35" s="63"/>
      <c r="AD35" s="60"/>
      <c r="AE35" s="60"/>
      <c r="AF35" s="63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56"/>
      <c r="AS35" s="65"/>
      <c r="AT35" s="65"/>
      <c r="AU35" s="65"/>
    </row>
    <row r="36" ht="64.9" customHeight="1" spans="1:47">
      <c r="A36" s="56">
        <v>32</v>
      </c>
      <c r="B36" s="56"/>
      <c r="C36" s="56"/>
      <c r="D36" s="56"/>
      <c r="E36" s="56"/>
      <c r="F36" s="56"/>
      <c r="G36" s="56"/>
      <c r="H36" s="56"/>
      <c r="I36" s="56"/>
      <c r="J36" s="60">
        <f t="shared" si="1"/>
        <v>0</v>
      </c>
      <c r="K36" s="60"/>
      <c r="L36" s="60"/>
      <c r="M36" s="60"/>
      <c r="N36" s="60"/>
      <c r="O36" s="60">
        <f t="shared" si="2"/>
        <v>0</v>
      </c>
      <c r="P36" s="60">
        <f t="shared" si="0"/>
        <v>0</v>
      </c>
      <c r="Q36" s="63"/>
      <c r="R36" s="60"/>
      <c r="S36" s="60"/>
      <c r="T36" s="60">
        <f t="shared" si="3"/>
        <v>0</v>
      </c>
      <c r="U36" s="60"/>
      <c r="V36" s="60"/>
      <c r="W36" s="60">
        <f t="shared" si="4"/>
        <v>0</v>
      </c>
      <c r="X36" s="60">
        <f t="shared" si="5"/>
        <v>0</v>
      </c>
      <c r="Y36" s="60">
        <f t="shared" si="6"/>
        <v>0</v>
      </c>
      <c r="Z36" s="60"/>
      <c r="AA36" s="60"/>
      <c r="AB36" s="63"/>
      <c r="AC36" s="63"/>
      <c r="AD36" s="60"/>
      <c r="AE36" s="60"/>
      <c r="AF36" s="63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56"/>
      <c r="AS36" s="65"/>
      <c r="AT36" s="65"/>
      <c r="AU36" s="65"/>
    </row>
    <row r="37" ht="64.9" customHeight="1" spans="1:47">
      <c r="A37" s="56">
        <v>33</v>
      </c>
      <c r="B37" s="56"/>
      <c r="C37" s="56"/>
      <c r="D37" s="56"/>
      <c r="E37" s="56"/>
      <c r="F37" s="56"/>
      <c r="G37" s="56"/>
      <c r="H37" s="56"/>
      <c r="I37" s="56"/>
      <c r="J37" s="60">
        <f t="shared" si="1"/>
        <v>0</v>
      </c>
      <c r="K37" s="60"/>
      <c r="L37" s="60"/>
      <c r="M37" s="60"/>
      <c r="N37" s="60"/>
      <c r="O37" s="60">
        <f t="shared" si="2"/>
        <v>0</v>
      </c>
      <c r="P37" s="60">
        <f t="shared" ref="P37:P54" si="7">J37-M37+N37</f>
        <v>0</v>
      </c>
      <c r="Q37" s="63"/>
      <c r="R37" s="60"/>
      <c r="S37" s="60"/>
      <c r="T37" s="60">
        <f t="shared" si="3"/>
        <v>0</v>
      </c>
      <c r="U37" s="60"/>
      <c r="V37" s="60"/>
      <c r="W37" s="60">
        <f t="shared" si="4"/>
        <v>0</v>
      </c>
      <c r="X37" s="60">
        <f t="shared" si="5"/>
        <v>0</v>
      </c>
      <c r="Y37" s="60">
        <f t="shared" si="6"/>
        <v>0</v>
      </c>
      <c r="Z37" s="60"/>
      <c r="AA37" s="60"/>
      <c r="AB37" s="63"/>
      <c r="AC37" s="63"/>
      <c r="AD37" s="60"/>
      <c r="AE37" s="60"/>
      <c r="AF37" s="63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56"/>
      <c r="AS37" s="65"/>
      <c r="AT37" s="65"/>
      <c r="AU37" s="65"/>
    </row>
    <row r="38" ht="64.9" customHeight="1" spans="1:47">
      <c r="A38" s="56">
        <v>34</v>
      </c>
      <c r="B38" s="56"/>
      <c r="C38" s="56"/>
      <c r="D38" s="56"/>
      <c r="E38" s="56"/>
      <c r="F38" s="56"/>
      <c r="G38" s="56"/>
      <c r="H38" s="56"/>
      <c r="I38" s="56"/>
      <c r="J38" s="60">
        <f t="shared" si="1"/>
        <v>0</v>
      </c>
      <c r="K38" s="60"/>
      <c r="L38" s="60"/>
      <c r="M38" s="60"/>
      <c r="N38" s="60"/>
      <c r="O38" s="60">
        <f t="shared" si="2"/>
        <v>0</v>
      </c>
      <c r="P38" s="60">
        <f t="shared" si="7"/>
        <v>0</v>
      </c>
      <c r="Q38" s="63"/>
      <c r="R38" s="60"/>
      <c r="S38" s="60"/>
      <c r="T38" s="60">
        <f t="shared" si="3"/>
        <v>0</v>
      </c>
      <c r="U38" s="60"/>
      <c r="V38" s="60"/>
      <c r="W38" s="60">
        <f t="shared" si="4"/>
        <v>0</v>
      </c>
      <c r="X38" s="60">
        <f t="shared" si="5"/>
        <v>0</v>
      </c>
      <c r="Y38" s="60">
        <f t="shared" si="6"/>
        <v>0</v>
      </c>
      <c r="Z38" s="60"/>
      <c r="AA38" s="60"/>
      <c r="AB38" s="63"/>
      <c r="AC38" s="63"/>
      <c r="AD38" s="60"/>
      <c r="AE38" s="60"/>
      <c r="AF38" s="63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56"/>
      <c r="AS38" s="65"/>
      <c r="AT38" s="65"/>
      <c r="AU38" s="65"/>
    </row>
    <row r="39" ht="64.9" customHeight="1" spans="1:47">
      <c r="A39" s="56">
        <v>35</v>
      </c>
      <c r="B39" s="56"/>
      <c r="C39" s="56"/>
      <c r="D39" s="56"/>
      <c r="E39" s="56"/>
      <c r="F39" s="56"/>
      <c r="G39" s="56"/>
      <c r="H39" s="56"/>
      <c r="I39" s="56"/>
      <c r="J39" s="60">
        <f t="shared" si="1"/>
        <v>0</v>
      </c>
      <c r="K39" s="60"/>
      <c r="L39" s="60"/>
      <c r="M39" s="60"/>
      <c r="N39" s="60"/>
      <c r="O39" s="60">
        <f t="shared" si="2"/>
        <v>0</v>
      </c>
      <c r="P39" s="60">
        <f t="shared" si="7"/>
        <v>0</v>
      </c>
      <c r="Q39" s="63"/>
      <c r="R39" s="60"/>
      <c r="S39" s="60"/>
      <c r="T39" s="60">
        <f t="shared" si="3"/>
        <v>0</v>
      </c>
      <c r="U39" s="60"/>
      <c r="V39" s="60"/>
      <c r="W39" s="60">
        <f t="shared" si="4"/>
        <v>0</v>
      </c>
      <c r="X39" s="60">
        <f t="shared" si="5"/>
        <v>0</v>
      </c>
      <c r="Y39" s="60">
        <f t="shared" si="6"/>
        <v>0</v>
      </c>
      <c r="Z39" s="60"/>
      <c r="AA39" s="60"/>
      <c r="AB39" s="63"/>
      <c r="AC39" s="63"/>
      <c r="AD39" s="60"/>
      <c r="AE39" s="60"/>
      <c r="AF39" s="63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56"/>
      <c r="AS39" s="65"/>
      <c r="AT39" s="65"/>
      <c r="AU39" s="65"/>
    </row>
    <row r="40" ht="64.9" customHeight="1" spans="1:47">
      <c r="A40" s="56">
        <v>36</v>
      </c>
      <c r="B40" s="56"/>
      <c r="C40" s="56"/>
      <c r="D40" s="56"/>
      <c r="E40" s="56"/>
      <c r="F40" s="56"/>
      <c r="G40" s="56"/>
      <c r="H40" s="56"/>
      <c r="I40" s="56"/>
      <c r="J40" s="60">
        <f t="shared" si="1"/>
        <v>0</v>
      </c>
      <c r="K40" s="60"/>
      <c r="L40" s="60"/>
      <c r="M40" s="60"/>
      <c r="N40" s="60"/>
      <c r="O40" s="60">
        <f t="shared" si="2"/>
        <v>0</v>
      </c>
      <c r="P40" s="60">
        <f t="shared" si="7"/>
        <v>0</v>
      </c>
      <c r="Q40" s="63"/>
      <c r="R40" s="60"/>
      <c r="S40" s="60"/>
      <c r="T40" s="60">
        <f t="shared" si="3"/>
        <v>0</v>
      </c>
      <c r="U40" s="60"/>
      <c r="V40" s="60"/>
      <c r="W40" s="60">
        <f t="shared" si="4"/>
        <v>0</v>
      </c>
      <c r="X40" s="60">
        <f t="shared" si="5"/>
        <v>0</v>
      </c>
      <c r="Y40" s="60">
        <f t="shared" si="6"/>
        <v>0</v>
      </c>
      <c r="Z40" s="60"/>
      <c r="AA40" s="60"/>
      <c r="AB40" s="63"/>
      <c r="AC40" s="63"/>
      <c r="AD40" s="60"/>
      <c r="AE40" s="60"/>
      <c r="AF40" s="63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56"/>
      <c r="AS40" s="65"/>
      <c r="AT40" s="65"/>
      <c r="AU40" s="65"/>
    </row>
    <row r="41" ht="64.9" customHeight="1" spans="1:47">
      <c r="A41" s="56">
        <v>37</v>
      </c>
      <c r="B41" s="56"/>
      <c r="C41" s="56"/>
      <c r="D41" s="56"/>
      <c r="E41" s="56"/>
      <c r="F41" s="56"/>
      <c r="G41" s="56"/>
      <c r="H41" s="56"/>
      <c r="I41" s="56"/>
      <c r="J41" s="60">
        <f t="shared" si="1"/>
        <v>0</v>
      </c>
      <c r="K41" s="60"/>
      <c r="L41" s="60"/>
      <c r="M41" s="60"/>
      <c r="N41" s="60"/>
      <c r="O41" s="60">
        <f t="shared" si="2"/>
        <v>0</v>
      </c>
      <c r="P41" s="60">
        <f t="shared" si="7"/>
        <v>0</v>
      </c>
      <c r="Q41" s="63"/>
      <c r="R41" s="60"/>
      <c r="S41" s="60"/>
      <c r="T41" s="60">
        <f t="shared" si="3"/>
        <v>0</v>
      </c>
      <c r="U41" s="60"/>
      <c r="V41" s="60"/>
      <c r="W41" s="60">
        <f t="shared" si="4"/>
        <v>0</v>
      </c>
      <c r="X41" s="60">
        <f t="shared" si="5"/>
        <v>0</v>
      </c>
      <c r="Y41" s="60">
        <f t="shared" si="6"/>
        <v>0</v>
      </c>
      <c r="Z41" s="60"/>
      <c r="AA41" s="60"/>
      <c r="AB41" s="63"/>
      <c r="AC41" s="63"/>
      <c r="AD41" s="60"/>
      <c r="AE41" s="60"/>
      <c r="AF41" s="63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56"/>
      <c r="AS41" s="65"/>
      <c r="AT41" s="65"/>
      <c r="AU41" s="65"/>
    </row>
    <row r="42" ht="64.9" customHeight="1" spans="1:47">
      <c r="A42" s="56">
        <v>38</v>
      </c>
      <c r="B42" s="56"/>
      <c r="C42" s="56"/>
      <c r="D42" s="56"/>
      <c r="E42" s="56"/>
      <c r="F42" s="56"/>
      <c r="G42" s="56"/>
      <c r="H42" s="56"/>
      <c r="I42" s="56"/>
      <c r="J42" s="60">
        <f t="shared" si="1"/>
        <v>0</v>
      </c>
      <c r="K42" s="60"/>
      <c r="L42" s="60"/>
      <c r="M42" s="60"/>
      <c r="N42" s="60"/>
      <c r="O42" s="60">
        <f t="shared" si="2"/>
        <v>0</v>
      </c>
      <c r="P42" s="60">
        <f t="shared" si="7"/>
        <v>0</v>
      </c>
      <c r="Q42" s="63"/>
      <c r="R42" s="60"/>
      <c r="S42" s="60"/>
      <c r="T42" s="60">
        <f t="shared" si="3"/>
        <v>0</v>
      </c>
      <c r="U42" s="60"/>
      <c r="V42" s="60"/>
      <c r="W42" s="60">
        <f t="shared" si="4"/>
        <v>0</v>
      </c>
      <c r="X42" s="60">
        <f t="shared" si="5"/>
        <v>0</v>
      </c>
      <c r="Y42" s="60">
        <f t="shared" si="6"/>
        <v>0</v>
      </c>
      <c r="Z42" s="60"/>
      <c r="AA42" s="60"/>
      <c r="AB42" s="63"/>
      <c r="AC42" s="63"/>
      <c r="AD42" s="60"/>
      <c r="AE42" s="60"/>
      <c r="AF42" s="63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56"/>
      <c r="AS42" s="65"/>
      <c r="AT42" s="65"/>
      <c r="AU42" s="65"/>
    </row>
    <row r="43" ht="64.9" customHeight="1" spans="1:47">
      <c r="A43" s="56">
        <v>39</v>
      </c>
      <c r="B43" s="56"/>
      <c r="C43" s="56"/>
      <c r="D43" s="56"/>
      <c r="E43" s="56"/>
      <c r="F43" s="56"/>
      <c r="G43" s="56"/>
      <c r="H43" s="56"/>
      <c r="I43" s="56"/>
      <c r="J43" s="60">
        <f t="shared" si="1"/>
        <v>0</v>
      </c>
      <c r="K43" s="60"/>
      <c r="L43" s="60"/>
      <c r="M43" s="60"/>
      <c r="N43" s="60"/>
      <c r="O43" s="60">
        <f t="shared" si="2"/>
        <v>0</v>
      </c>
      <c r="P43" s="60">
        <f t="shared" si="7"/>
        <v>0</v>
      </c>
      <c r="Q43" s="63"/>
      <c r="R43" s="60"/>
      <c r="S43" s="60"/>
      <c r="T43" s="60">
        <f t="shared" si="3"/>
        <v>0</v>
      </c>
      <c r="U43" s="60"/>
      <c r="V43" s="60"/>
      <c r="W43" s="60">
        <f t="shared" si="4"/>
        <v>0</v>
      </c>
      <c r="X43" s="60">
        <f t="shared" si="5"/>
        <v>0</v>
      </c>
      <c r="Y43" s="60">
        <f t="shared" si="6"/>
        <v>0</v>
      </c>
      <c r="Z43" s="60"/>
      <c r="AA43" s="60"/>
      <c r="AB43" s="63"/>
      <c r="AC43" s="63"/>
      <c r="AD43" s="60"/>
      <c r="AE43" s="60"/>
      <c r="AF43" s="63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56"/>
      <c r="AS43" s="65"/>
      <c r="AT43" s="65"/>
      <c r="AU43" s="65"/>
    </row>
    <row r="44" ht="64.9" customHeight="1" spans="1:47">
      <c r="A44" s="56">
        <v>40</v>
      </c>
      <c r="B44" s="56"/>
      <c r="C44" s="56"/>
      <c r="D44" s="56"/>
      <c r="E44" s="56"/>
      <c r="F44" s="56"/>
      <c r="G44" s="56"/>
      <c r="H44" s="56"/>
      <c r="I44" s="56"/>
      <c r="J44" s="60">
        <f t="shared" si="1"/>
        <v>0</v>
      </c>
      <c r="K44" s="60"/>
      <c r="L44" s="60"/>
      <c r="M44" s="60"/>
      <c r="N44" s="60"/>
      <c r="O44" s="60">
        <f t="shared" si="2"/>
        <v>0</v>
      </c>
      <c r="P44" s="60">
        <f t="shared" si="7"/>
        <v>0</v>
      </c>
      <c r="Q44" s="63"/>
      <c r="R44" s="60"/>
      <c r="S44" s="60"/>
      <c r="T44" s="60">
        <f t="shared" si="3"/>
        <v>0</v>
      </c>
      <c r="U44" s="60"/>
      <c r="V44" s="60"/>
      <c r="W44" s="60">
        <f t="shared" si="4"/>
        <v>0</v>
      </c>
      <c r="X44" s="60">
        <f t="shared" si="5"/>
        <v>0</v>
      </c>
      <c r="Y44" s="60">
        <f t="shared" si="6"/>
        <v>0</v>
      </c>
      <c r="Z44" s="60"/>
      <c r="AA44" s="60"/>
      <c r="AB44" s="63"/>
      <c r="AC44" s="63"/>
      <c r="AD44" s="60"/>
      <c r="AE44" s="60"/>
      <c r="AF44" s="63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56"/>
      <c r="AS44" s="65"/>
      <c r="AT44" s="65"/>
      <c r="AU44" s="65"/>
    </row>
    <row r="45" ht="64.9" customHeight="1" spans="1:47">
      <c r="A45" s="56">
        <v>41</v>
      </c>
      <c r="B45" s="56"/>
      <c r="C45" s="56"/>
      <c r="D45" s="56"/>
      <c r="E45" s="56"/>
      <c r="F45" s="56"/>
      <c r="G45" s="56"/>
      <c r="H45" s="56"/>
      <c r="I45" s="56"/>
      <c r="J45" s="60">
        <f t="shared" si="1"/>
        <v>0</v>
      </c>
      <c r="K45" s="60"/>
      <c r="L45" s="60"/>
      <c r="M45" s="60"/>
      <c r="N45" s="60"/>
      <c r="O45" s="60">
        <f t="shared" si="2"/>
        <v>0</v>
      </c>
      <c r="P45" s="60">
        <f t="shared" si="7"/>
        <v>0</v>
      </c>
      <c r="Q45" s="63"/>
      <c r="R45" s="60"/>
      <c r="S45" s="60"/>
      <c r="T45" s="60">
        <f t="shared" si="3"/>
        <v>0</v>
      </c>
      <c r="U45" s="60"/>
      <c r="V45" s="60"/>
      <c r="W45" s="60">
        <f t="shared" si="4"/>
        <v>0</v>
      </c>
      <c r="X45" s="60">
        <f t="shared" si="5"/>
        <v>0</v>
      </c>
      <c r="Y45" s="60">
        <f t="shared" si="6"/>
        <v>0</v>
      </c>
      <c r="Z45" s="60"/>
      <c r="AA45" s="60"/>
      <c r="AB45" s="63"/>
      <c r="AC45" s="63"/>
      <c r="AD45" s="60"/>
      <c r="AE45" s="60"/>
      <c r="AF45" s="63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56"/>
      <c r="AS45" s="65"/>
      <c r="AT45" s="65"/>
      <c r="AU45" s="65"/>
    </row>
    <row r="46" ht="64.9" customHeight="1" spans="1:47">
      <c r="A46" s="56">
        <v>42</v>
      </c>
      <c r="B46" s="56"/>
      <c r="C46" s="56"/>
      <c r="D46" s="56"/>
      <c r="E46" s="56"/>
      <c r="F46" s="56"/>
      <c r="G46" s="56"/>
      <c r="H46" s="56"/>
      <c r="I46" s="56"/>
      <c r="J46" s="60">
        <f t="shared" si="1"/>
        <v>0</v>
      </c>
      <c r="K46" s="60"/>
      <c r="L46" s="60"/>
      <c r="M46" s="60"/>
      <c r="N46" s="60"/>
      <c r="O46" s="60">
        <f t="shared" si="2"/>
        <v>0</v>
      </c>
      <c r="P46" s="60">
        <f t="shared" si="7"/>
        <v>0</v>
      </c>
      <c r="Q46" s="63"/>
      <c r="R46" s="60"/>
      <c r="S46" s="60"/>
      <c r="T46" s="60">
        <f t="shared" si="3"/>
        <v>0</v>
      </c>
      <c r="U46" s="60"/>
      <c r="V46" s="60"/>
      <c r="W46" s="60">
        <f t="shared" si="4"/>
        <v>0</v>
      </c>
      <c r="X46" s="60">
        <f t="shared" si="5"/>
        <v>0</v>
      </c>
      <c r="Y46" s="60">
        <f t="shared" si="6"/>
        <v>0</v>
      </c>
      <c r="Z46" s="60"/>
      <c r="AA46" s="60"/>
      <c r="AB46" s="63"/>
      <c r="AC46" s="63"/>
      <c r="AD46" s="60"/>
      <c r="AE46" s="60"/>
      <c r="AF46" s="63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56"/>
      <c r="AS46" s="65"/>
      <c r="AT46" s="65"/>
      <c r="AU46" s="65"/>
    </row>
    <row r="47" ht="64.9" customHeight="1" spans="1:47">
      <c r="A47" s="56">
        <v>43</v>
      </c>
      <c r="B47" s="56"/>
      <c r="C47" s="56"/>
      <c r="D47" s="56"/>
      <c r="E47" s="56"/>
      <c r="F47" s="56"/>
      <c r="G47" s="56"/>
      <c r="H47" s="56"/>
      <c r="I47" s="56"/>
      <c r="J47" s="60">
        <f t="shared" si="1"/>
        <v>0</v>
      </c>
      <c r="K47" s="60"/>
      <c r="L47" s="60"/>
      <c r="M47" s="60"/>
      <c r="N47" s="60"/>
      <c r="O47" s="60">
        <f t="shared" si="2"/>
        <v>0</v>
      </c>
      <c r="P47" s="60">
        <f t="shared" si="7"/>
        <v>0</v>
      </c>
      <c r="Q47" s="63"/>
      <c r="R47" s="60"/>
      <c r="S47" s="60"/>
      <c r="T47" s="60">
        <f t="shared" si="3"/>
        <v>0</v>
      </c>
      <c r="U47" s="60"/>
      <c r="V47" s="60"/>
      <c r="W47" s="60">
        <f t="shared" si="4"/>
        <v>0</v>
      </c>
      <c r="X47" s="60">
        <f t="shared" si="5"/>
        <v>0</v>
      </c>
      <c r="Y47" s="60">
        <f t="shared" si="6"/>
        <v>0</v>
      </c>
      <c r="Z47" s="60"/>
      <c r="AA47" s="60"/>
      <c r="AB47" s="63"/>
      <c r="AC47" s="63"/>
      <c r="AD47" s="60"/>
      <c r="AE47" s="60"/>
      <c r="AF47" s="63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56"/>
      <c r="AS47" s="65"/>
      <c r="AT47" s="65"/>
      <c r="AU47" s="65"/>
    </row>
    <row r="48" ht="64.9" customHeight="1" spans="1:47">
      <c r="A48" s="56">
        <v>44</v>
      </c>
      <c r="B48" s="56"/>
      <c r="C48" s="56"/>
      <c r="D48" s="56"/>
      <c r="E48" s="56"/>
      <c r="F48" s="56"/>
      <c r="G48" s="56"/>
      <c r="H48" s="56"/>
      <c r="I48" s="56"/>
      <c r="J48" s="60">
        <f t="shared" si="1"/>
        <v>0</v>
      </c>
      <c r="K48" s="60"/>
      <c r="L48" s="60"/>
      <c r="M48" s="60"/>
      <c r="N48" s="60"/>
      <c r="O48" s="60">
        <f t="shared" si="2"/>
        <v>0</v>
      </c>
      <c r="P48" s="60">
        <f t="shared" si="7"/>
        <v>0</v>
      </c>
      <c r="Q48" s="63"/>
      <c r="R48" s="60"/>
      <c r="S48" s="60"/>
      <c r="T48" s="60">
        <f t="shared" si="3"/>
        <v>0</v>
      </c>
      <c r="U48" s="60"/>
      <c r="V48" s="60"/>
      <c r="W48" s="60">
        <f t="shared" si="4"/>
        <v>0</v>
      </c>
      <c r="X48" s="60">
        <f t="shared" si="5"/>
        <v>0</v>
      </c>
      <c r="Y48" s="60">
        <f t="shared" si="6"/>
        <v>0</v>
      </c>
      <c r="Z48" s="60"/>
      <c r="AA48" s="60"/>
      <c r="AB48" s="63"/>
      <c r="AC48" s="63"/>
      <c r="AD48" s="60"/>
      <c r="AE48" s="60"/>
      <c r="AF48" s="63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56"/>
      <c r="AS48" s="65"/>
      <c r="AT48" s="65"/>
      <c r="AU48" s="65"/>
    </row>
    <row r="49" ht="64.9" customHeight="1" spans="1:47">
      <c r="A49" s="56">
        <v>45</v>
      </c>
      <c r="B49" s="56"/>
      <c r="C49" s="56"/>
      <c r="D49" s="56"/>
      <c r="E49" s="56"/>
      <c r="F49" s="56"/>
      <c r="G49" s="56"/>
      <c r="H49" s="56"/>
      <c r="I49" s="56"/>
      <c r="J49" s="60">
        <f t="shared" si="1"/>
        <v>0</v>
      </c>
      <c r="K49" s="60"/>
      <c r="L49" s="60"/>
      <c r="M49" s="60"/>
      <c r="N49" s="60"/>
      <c r="O49" s="60">
        <f t="shared" si="2"/>
        <v>0</v>
      </c>
      <c r="P49" s="60">
        <f t="shared" si="7"/>
        <v>0</v>
      </c>
      <c r="Q49" s="63"/>
      <c r="R49" s="60"/>
      <c r="S49" s="60"/>
      <c r="T49" s="60">
        <f t="shared" si="3"/>
        <v>0</v>
      </c>
      <c r="U49" s="60"/>
      <c r="V49" s="60"/>
      <c r="W49" s="60">
        <f t="shared" si="4"/>
        <v>0</v>
      </c>
      <c r="X49" s="60">
        <f t="shared" si="5"/>
        <v>0</v>
      </c>
      <c r="Y49" s="60">
        <f t="shared" si="6"/>
        <v>0</v>
      </c>
      <c r="Z49" s="60"/>
      <c r="AA49" s="60"/>
      <c r="AB49" s="63"/>
      <c r="AC49" s="63"/>
      <c r="AD49" s="60"/>
      <c r="AE49" s="60"/>
      <c r="AF49" s="63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56"/>
      <c r="AS49" s="65"/>
      <c r="AT49" s="65"/>
      <c r="AU49" s="65"/>
    </row>
    <row r="50" ht="64.9" customHeight="1" spans="1:47">
      <c r="A50" s="56">
        <v>46</v>
      </c>
      <c r="B50" s="56"/>
      <c r="C50" s="56"/>
      <c r="D50" s="56"/>
      <c r="E50" s="56"/>
      <c r="F50" s="56"/>
      <c r="G50" s="56"/>
      <c r="H50" s="56"/>
      <c r="I50" s="56"/>
      <c r="J50" s="60">
        <f t="shared" si="1"/>
        <v>0</v>
      </c>
      <c r="K50" s="60"/>
      <c r="L50" s="60"/>
      <c r="M50" s="60"/>
      <c r="N50" s="60"/>
      <c r="O50" s="60">
        <f t="shared" si="2"/>
        <v>0</v>
      </c>
      <c r="P50" s="60">
        <f t="shared" si="7"/>
        <v>0</v>
      </c>
      <c r="Q50" s="63"/>
      <c r="R50" s="60"/>
      <c r="S50" s="60"/>
      <c r="T50" s="60">
        <f t="shared" si="3"/>
        <v>0</v>
      </c>
      <c r="U50" s="60"/>
      <c r="V50" s="60"/>
      <c r="W50" s="60">
        <f t="shared" si="4"/>
        <v>0</v>
      </c>
      <c r="X50" s="60">
        <f t="shared" si="5"/>
        <v>0</v>
      </c>
      <c r="Y50" s="60">
        <f t="shared" si="6"/>
        <v>0</v>
      </c>
      <c r="Z50" s="60"/>
      <c r="AA50" s="60"/>
      <c r="AB50" s="63"/>
      <c r="AC50" s="63"/>
      <c r="AD50" s="60"/>
      <c r="AE50" s="60"/>
      <c r="AF50" s="63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56"/>
      <c r="AS50" s="65"/>
      <c r="AT50" s="65"/>
      <c r="AU50" s="65"/>
    </row>
    <row r="51" ht="64.9" customHeight="1" spans="1:47">
      <c r="A51" s="56">
        <v>47</v>
      </c>
      <c r="B51" s="56"/>
      <c r="C51" s="56"/>
      <c r="D51" s="56"/>
      <c r="E51" s="56"/>
      <c r="F51" s="56"/>
      <c r="G51" s="56"/>
      <c r="H51" s="56"/>
      <c r="I51" s="56"/>
      <c r="J51" s="60">
        <f t="shared" si="1"/>
        <v>0</v>
      </c>
      <c r="K51" s="60"/>
      <c r="L51" s="60"/>
      <c r="M51" s="60"/>
      <c r="N51" s="60"/>
      <c r="O51" s="60">
        <f t="shared" si="2"/>
        <v>0</v>
      </c>
      <c r="P51" s="60">
        <f t="shared" si="7"/>
        <v>0</v>
      </c>
      <c r="Q51" s="63"/>
      <c r="R51" s="60"/>
      <c r="S51" s="60"/>
      <c r="T51" s="60">
        <f t="shared" si="3"/>
        <v>0</v>
      </c>
      <c r="U51" s="60"/>
      <c r="V51" s="60"/>
      <c r="W51" s="60">
        <f t="shared" si="4"/>
        <v>0</v>
      </c>
      <c r="X51" s="60">
        <f t="shared" si="5"/>
        <v>0</v>
      </c>
      <c r="Y51" s="60">
        <f t="shared" si="6"/>
        <v>0</v>
      </c>
      <c r="Z51" s="60"/>
      <c r="AA51" s="60"/>
      <c r="AB51" s="63"/>
      <c r="AC51" s="63"/>
      <c r="AD51" s="60"/>
      <c r="AE51" s="60"/>
      <c r="AF51" s="63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56"/>
      <c r="AS51" s="65"/>
      <c r="AT51" s="65"/>
      <c r="AU51" s="65"/>
    </row>
    <row r="52" ht="64.9" customHeight="1" spans="1:47">
      <c r="A52" s="56">
        <v>48</v>
      </c>
      <c r="B52" s="56"/>
      <c r="C52" s="56"/>
      <c r="D52" s="56"/>
      <c r="E52" s="56"/>
      <c r="F52" s="56"/>
      <c r="G52" s="56"/>
      <c r="H52" s="56"/>
      <c r="I52" s="56"/>
      <c r="J52" s="60">
        <f t="shared" si="1"/>
        <v>0</v>
      </c>
      <c r="K52" s="60"/>
      <c r="L52" s="60"/>
      <c r="M52" s="60"/>
      <c r="N52" s="60"/>
      <c r="O52" s="60">
        <f t="shared" si="2"/>
        <v>0</v>
      </c>
      <c r="P52" s="60">
        <f t="shared" si="7"/>
        <v>0</v>
      </c>
      <c r="Q52" s="63"/>
      <c r="R52" s="60"/>
      <c r="S52" s="60"/>
      <c r="T52" s="60">
        <f t="shared" si="3"/>
        <v>0</v>
      </c>
      <c r="U52" s="60"/>
      <c r="V52" s="60"/>
      <c r="W52" s="60">
        <f t="shared" si="4"/>
        <v>0</v>
      </c>
      <c r="X52" s="60">
        <f t="shared" si="5"/>
        <v>0</v>
      </c>
      <c r="Y52" s="60">
        <f t="shared" si="6"/>
        <v>0</v>
      </c>
      <c r="Z52" s="60"/>
      <c r="AA52" s="60"/>
      <c r="AB52" s="63"/>
      <c r="AC52" s="63"/>
      <c r="AD52" s="60"/>
      <c r="AE52" s="60"/>
      <c r="AF52" s="63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56"/>
      <c r="AS52" s="65"/>
      <c r="AT52" s="65"/>
      <c r="AU52" s="65"/>
    </row>
    <row r="53" ht="64.9" customHeight="1" spans="1:47">
      <c r="A53" s="56">
        <v>49</v>
      </c>
      <c r="B53" s="56"/>
      <c r="C53" s="56"/>
      <c r="D53" s="56"/>
      <c r="E53" s="56"/>
      <c r="F53" s="56"/>
      <c r="G53" s="56"/>
      <c r="H53" s="56"/>
      <c r="I53" s="56"/>
      <c r="J53" s="60">
        <f t="shared" si="1"/>
        <v>0</v>
      </c>
      <c r="K53" s="60"/>
      <c r="L53" s="60"/>
      <c r="M53" s="60"/>
      <c r="N53" s="60"/>
      <c r="O53" s="60">
        <f t="shared" si="2"/>
        <v>0</v>
      </c>
      <c r="P53" s="60">
        <f t="shared" si="7"/>
        <v>0</v>
      </c>
      <c r="Q53" s="63"/>
      <c r="R53" s="60"/>
      <c r="S53" s="60"/>
      <c r="T53" s="60">
        <f t="shared" si="3"/>
        <v>0</v>
      </c>
      <c r="U53" s="60"/>
      <c r="V53" s="60"/>
      <c r="W53" s="60">
        <f t="shared" si="4"/>
        <v>0</v>
      </c>
      <c r="X53" s="60">
        <f t="shared" si="5"/>
        <v>0</v>
      </c>
      <c r="Y53" s="60">
        <f t="shared" si="6"/>
        <v>0</v>
      </c>
      <c r="Z53" s="60"/>
      <c r="AA53" s="60"/>
      <c r="AB53" s="63"/>
      <c r="AC53" s="63"/>
      <c r="AD53" s="60"/>
      <c r="AE53" s="60"/>
      <c r="AF53" s="63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56"/>
      <c r="AS53" s="65"/>
      <c r="AT53" s="65"/>
      <c r="AU53" s="65"/>
    </row>
    <row r="54" ht="64.9" customHeight="1" spans="1:47">
      <c r="A54" s="56">
        <v>50</v>
      </c>
      <c r="B54" s="56"/>
      <c r="C54" s="56"/>
      <c r="D54" s="56"/>
      <c r="E54" s="56"/>
      <c r="F54" s="56"/>
      <c r="G54" s="56"/>
      <c r="H54" s="56"/>
      <c r="I54" s="56"/>
      <c r="J54" s="60">
        <f t="shared" si="1"/>
        <v>0</v>
      </c>
      <c r="K54" s="60"/>
      <c r="L54" s="60"/>
      <c r="M54" s="60"/>
      <c r="N54" s="60"/>
      <c r="O54" s="60">
        <f t="shared" si="2"/>
        <v>0</v>
      </c>
      <c r="P54" s="60">
        <f t="shared" si="7"/>
        <v>0</v>
      </c>
      <c r="Q54" s="63"/>
      <c r="R54" s="60"/>
      <c r="S54" s="60"/>
      <c r="T54" s="60">
        <f t="shared" si="3"/>
        <v>0</v>
      </c>
      <c r="U54" s="60"/>
      <c r="V54" s="60"/>
      <c r="W54" s="60">
        <f t="shared" si="4"/>
        <v>0</v>
      </c>
      <c r="X54" s="60">
        <f t="shared" si="5"/>
        <v>0</v>
      </c>
      <c r="Y54" s="60">
        <f t="shared" si="6"/>
        <v>0</v>
      </c>
      <c r="Z54" s="60"/>
      <c r="AA54" s="60"/>
      <c r="AB54" s="63"/>
      <c r="AC54" s="63"/>
      <c r="AD54" s="60"/>
      <c r="AE54" s="60"/>
      <c r="AF54" s="63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56"/>
      <c r="AS54" s="65"/>
      <c r="AT54" s="65"/>
      <c r="AU54" s="65"/>
    </row>
  </sheetData>
  <mergeCells count="30">
    <mergeCell ref="B1:T1"/>
    <mergeCell ref="U1:W1"/>
    <mergeCell ref="AA1:AP1"/>
    <mergeCell ref="AR1:AU1"/>
    <mergeCell ref="R2:W2"/>
    <mergeCell ref="X2:AF2"/>
    <mergeCell ref="AG2:AJ2"/>
    <mergeCell ref="R3:T3"/>
    <mergeCell ref="U3:W3"/>
    <mergeCell ref="X3:Z3"/>
    <mergeCell ref="AA3:AF3"/>
    <mergeCell ref="AG3:AH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I3:AI4"/>
    <mergeCell ref="AJ3:AJ4"/>
    <mergeCell ref="AK2:AK4"/>
    <mergeCell ref="AT2:AT4"/>
    <mergeCell ref="AU2:AU4"/>
    <mergeCell ref="AL2:AM3"/>
    <mergeCell ref="AN2:AS3"/>
    <mergeCell ref="M2:Q3"/>
    <mergeCell ref="J2:L3"/>
  </mergeCells>
  <pageMargins left="0.707638888888889" right="0.707638888888889" top="0.747916666666667" bottom="0.747916666666667" header="0.313888888888889" footer="0.313888888888889"/>
  <pageSetup paperSize="8" pageOrder="overThenDown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11"/>
  <sheetViews>
    <sheetView tabSelected="1" view="pageBreakPreview" zoomScaleNormal="75" zoomScaleSheetLayoutView="100" topLeftCell="T1" workbookViewId="0">
      <selection activeCell="I6" sqref="I6"/>
    </sheetView>
  </sheetViews>
  <sheetFormatPr defaultColWidth="9" defaultRowHeight="13.5"/>
  <cols>
    <col min="1" max="1" width="9" style="6"/>
    <col min="2" max="2" width="26.1" style="7" customWidth="1"/>
    <col min="3" max="3" width="10.5916666666667" style="7" customWidth="1"/>
    <col min="4" max="4" width="9" style="6"/>
    <col min="5" max="5" width="15.0166666666667" style="8" customWidth="1"/>
    <col min="6" max="6" width="36.3666666666667" style="9" customWidth="1"/>
    <col min="7" max="7" width="15.6583333333333" style="6" customWidth="1"/>
    <col min="8" max="8" width="9" style="6"/>
    <col min="9" max="9" width="18.0333333333333" style="7" customWidth="1"/>
    <col min="10" max="10" width="11.2333333333333" style="6" customWidth="1"/>
    <col min="11" max="11" width="18.6583333333333" style="10" customWidth="1"/>
    <col min="12" max="12" width="22.7666666666667" style="11" customWidth="1"/>
    <col min="13" max="13" width="10.9166666666667" style="5" customWidth="1"/>
    <col min="14" max="14" width="50.7833333333333" style="6" customWidth="1"/>
    <col min="15" max="15" width="9" style="6"/>
    <col min="16" max="16" width="7.59166666666667" style="6" customWidth="1"/>
    <col min="17" max="17" width="10.0666666666667" style="6" customWidth="1"/>
    <col min="18" max="18" width="13.425" style="6" customWidth="1"/>
    <col min="19" max="19" width="9.875" style="6"/>
    <col min="20" max="22" width="7.75833333333333" style="6" customWidth="1"/>
    <col min="23" max="23" width="10.7583333333333" style="6" customWidth="1"/>
    <col min="24" max="24" width="7.125" style="6" customWidth="1"/>
    <col min="25" max="27" width="9" style="6"/>
    <col min="28" max="28" width="11.2416666666667" style="12" customWidth="1"/>
    <col min="29" max="29" width="9" style="6"/>
    <col min="30" max="30" width="13.4416666666667" style="6" customWidth="1"/>
    <col min="31" max="31" width="16.125" style="6"/>
    <col min="32" max="32" width="9" style="6"/>
    <col min="33" max="33" width="8.06666666666667" style="7" customWidth="1"/>
    <col min="34" max="34" width="7.90833333333333" style="6" customWidth="1"/>
    <col min="35" max="16384" width="9" style="6"/>
  </cols>
  <sheetData>
    <row r="1" s="2" customFormat="1" ht="49" customHeight="1" spans="1:36">
      <c r="A1" s="13" t="s">
        <v>72</v>
      </c>
      <c r="B1" s="14"/>
      <c r="C1" s="14"/>
      <c r="D1" s="15"/>
      <c r="E1" s="15"/>
      <c r="F1" s="16"/>
      <c r="G1" s="15"/>
      <c r="H1" s="15"/>
      <c r="I1" s="14"/>
      <c r="J1" s="15"/>
      <c r="K1" s="15"/>
      <c r="L1" s="27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40"/>
      <c r="AH1" s="41"/>
      <c r="AI1" s="42"/>
      <c r="AJ1" s="42"/>
    </row>
    <row r="2" s="3" customFormat="1" ht="20.25" spans="1:36">
      <c r="A2" s="17" t="s">
        <v>3</v>
      </c>
      <c r="B2" s="17" t="s">
        <v>4</v>
      </c>
      <c r="C2" s="17" t="s">
        <v>5</v>
      </c>
      <c r="D2" s="17" t="s">
        <v>6</v>
      </c>
      <c r="E2" s="17" t="s">
        <v>73</v>
      </c>
      <c r="F2" s="17" t="s">
        <v>74</v>
      </c>
      <c r="G2" s="17" t="s">
        <v>55</v>
      </c>
      <c r="H2" s="17" t="s">
        <v>75</v>
      </c>
      <c r="I2" s="28" t="s">
        <v>76</v>
      </c>
      <c r="J2" s="17" t="s">
        <v>77</v>
      </c>
      <c r="K2" s="17" t="s">
        <v>12</v>
      </c>
      <c r="L2" s="29"/>
      <c r="M2" s="17"/>
      <c r="N2" s="17" t="s">
        <v>7</v>
      </c>
      <c r="O2" s="17" t="s">
        <v>11</v>
      </c>
      <c r="P2" s="17" t="s">
        <v>8</v>
      </c>
      <c r="Q2" s="17" t="s">
        <v>78</v>
      </c>
      <c r="R2" s="17"/>
      <c r="S2" s="17"/>
      <c r="T2" s="17"/>
      <c r="U2" s="17" t="s">
        <v>16</v>
      </c>
      <c r="V2" s="17"/>
      <c r="W2" s="17"/>
      <c r="X2" s="17"/>
      <c r="Y2" s="17"/>
      <c r="Z2" s="17" t="s">
        <v>79</v>
      </c>
      <c r="AA2" s="39"/>
      <c r="AB2" s="17" t="s">
        <v>80</v>
      </c>
      <c r="AC2" s="17"/>
      <c r="AD2" s="17"/>
      <c r="AE2" s="17"/>
      <c r="AF2" s="17"/>
      <c r="AG2" s="17"/>
      <c r="AH2" s="17"/>
      <c r="AI2" s="43"/>
      <c r="AJ2" s="43"/>
    </row>
    <row r="3" s="3" customFormat="1" ht="41" customHeight="1" spans="1:36">
      <c r="A3" s="17"/>
      <c r="B3" s="17"/>
      <c r="C3" s="17"/>
      <c r="D3" s="17"/>
      <c r="E3" s="17"/>
      <c r="F3" s="17"/>
      <c r="G3" s="17"/>
      <c r="H3" s="17"/>
      <c r="I3" s="30"/>
      <c r="J3" s="17"/>
      <c r="K3" s="17"/>
      <c r="L3" s="2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39"/>
      <c r="AB3" s="17"/>
      <c r="AC3" s="17"/>
      <c r="AD3" s="17"/>
      <c r="AE3" s="17"/>
      <c r="AF3" s="17"/>
      <c r="AG3" s="17"/>
      <c r="AH3" s="17"/>
      <c r="AI3" s="43"/>
      <c r="AJ3" s="43"/>
    </row>
    <row r="4" s="3" customFormat="1" ht="123" customHeight="1" spans="1:36">
      <c r="A4" s="17"/>
      <c r="B4" s="17"/>
      <c r="C4" s="17"/>
      <c r="D4" s="17"/>
      <c r="E4" s="17"/>
      <c r="F4" s="17"/>
      <c r="G4" s="17"/>
      <c r="H4" s="17"/>
      <c r="I4" s="31"/>
      <c r="J4" s="17"/>
      <c r="K4" s="17" t="s">
        <v>29</v>
      </c>
      <c r="L4" s="29" t="s">
        <v>81</v>
      </c>
      <c r="M4" s="17" t="s">
        <v>31</v>
      </c>
      <c r="N4" s="17"/>
      <c r="O4" s="17"/>
      <c r="P4" s="17"/>
      <c r="Q4" s="17" t="s">
        <v>82</v>
      </c>
      <c r="R4" s="17" t="s">
        <v>83</v>
      </c>
      <c r="S4" s="17" t="s">
        <v>84</v>
      </c>
      <c r="T4" s="17" t="s">
        <v>85</v>
      </c>
      <c r="U4" s="17" t="s">
        <v>47</v>
      </c>
      <c r="V4" s="17" t="s">
        <v>48</v>
      </c>
      <c r="W4" s="17" t="s">
        <v>86</v>
      </c>
      <c r="X4" s="17" t="s">
        <v>87</v>
      </c>
      <c r="Y4" s="17" t="s">
        <v>88</v>
      </c>
      <c r="Z4" s="17" t="s">
        <v>89</v>
      </c>
      <c r="AA4" s="39" t="s">
        <v>90</v>
      </c>
      <c r="AB4" s="17" t="s">
        <v>91</v>
      </c>
      <c r="AC4" s="17" t="s">
        <v>92</v>
      </c>
      <c r="AD4" s="17" t="s">
        <v>93</v>
      </c>
      <c r="AE4" s="17" t="s">
        <v>94</v>
      </c>
      <c r="AF4" s="17" t="s">
        <v>95</v>
      </c>
      <c r="AG4" s="17" t="s">
        <v>96</v>
      </c>
      <c r="AH4" s="44" t="s">
        <v>20</v>
      </c>
      <c r="AI4" s="43"/>
      <c r="AJ4" s="43"/>
    </row>
    <row r="5" s="4" customFormat="1" ht="160" customHeight="1" spans="1:36">
      <c r="A5" s="18">
        <v>1</v>
      </c>
      <c r="B5" s="19" t="s">
        <v>97</v>
      </c>
      <c r="C5" s="19" t="s">
        <v>98</v>
      </c>
      <c r="D5" s="20" t="s">
        <v>99</v>
      </c>
      <c r="E5" s="20" t="s">
        <v>100</v>
      </c>
      <c r="F5" s="21" t="s">
        <v>101</v>
      </c>
      <c r="G5" s="22" t="s">
        <v>102</v>
      </c>
      <c r="H5" s="22" t="s">
        <v>103</v>
      </c>
      <c r="I5" s="19" t="s">
        <v>104</v>
      </c>
      <c r="J5" s="22" t="s">
        <v>105</v>
      </c>
      <c r="K5" s="22">
        <v>404</v>
      </c>
      <c r="L5" s="32">
        <v>346.592361</v>
      </c>
      <c r="M5" s="22">
        <f t="shared" ref="M5:M9" si="0">K5-L5</f>
        <v>57.407639</v>
      </c>
      <c r="N5" s="33" t="s">
        <v>106</v>
      </c>
      <c r="O5" s="22" t="s">
        <v>107</v>
      </c>
      <c r="P5" s="34" t="s">
        <v>108</v>
      </c>
      <c r="Q5" s="34">
        <v>0</v>
      </c>
      <c r="R5" s="34">
        <v>0</v>
      </c>
      <c r="S5" s="22">
        <v>142.6</v>
      </c>
      <c r="T5" s="34">
        <v>0</v>
      </c>
      <c r="U5" s="22" t="s">
        <v>109</v>
      </c>
      <c r="V5" s="22" t="s">
        <v>110</v>
      </c>
      <c r="W5" s="22" t="s">
        <v>111</v>
      </c>
      <c r="X5" s="22" t="s">
        <v>112</v>
      </c>
      <c r="Y5" s="22" t="s">
        <v>112</v>
      </c>
      <c r="Z5" s="22" t="s">
        <v>113</v>
      </c>
      <c r="AA5" s="22"/>
      <c r="AB5" s="22" t="s">
        <v>114</v>
      </c>
      <c r="AC5" s="22" t="s">
        <v>114</v>
      </c>
      <c r="AD5" s="22"/>
      <c r="AE5" s="22"/>
      <c r="AF5" s="22"/>
      <c r="AG5" s="22"/>
      <c r="AH5" s="45"/>
      <c r="AI5" s="46"/>
      <c r="AJ5" s="46"/>
    </row>
    <row r="6" s="4" customFormat="1" ht="160" customHeight="1" spans="1:36">
      <c r="A6" s="18">
        <v>2</v>
      </c>
      <c r="B6" s="19" t="s">
        <v>115</v>
      </c>
      <c r="C6" s="19" t="s">
        <v>116</v>
      </c>
      <c r="D6" s="20" t="s">
        <v>99</v>
      </c>
      <c r="E6" s="20" t="s">
        <v>117</v>
      </c>
      <c r="F6" s="21" t="s">
        <v>118</v>
      </c>
      <c r="G6" s="22" t="s">
        <v>102</v>
      </c>
      <c r="H6" s="22" t="s">
        <v>103</v>
      </c>
      <c r="I6" s="19" t="s">
        <v>119</v>
      </c>
      <c r="J6" s="22" t="s">
        <v>105</v>
      </c>
      <c r="K6" s="32">
        <v>155.7</v>
      </c>
      <c r="L6" s="32">
        <v>147.915</v>
      </c>
      <c r="M6" s="22">
        <f t="shared" si="0"/>
        <v>7.785</v>
      </c>
      <c r="N6" s="33" t="s">
        <v>120</v>
      </c>
      <c r="O6" s="22" t="s">
        <v>121</v>
      </c>
      <c r="P6" s="34" t="s">
        <v>108</v>
      </c>
      <c r="Q6" s="34">
        <v>0</v>
      </c>
      <c r="R6" s="34">
        <v>0</v>
      </c>
      <c r="S6" s="22">
        <v>155.7</v>
      </c>
      <c r="T6" s="34">
        <v>0</v>
      </c>
      <c r="U6" s="22" t="s">
        <v>109</v>
      </c>
      <c r="V6" s="22" t="s">
        <v>110</v>
      </c>
      <c r="W6" s="22" t="s">
        <v>111</v>
      </c>
      <c r="X6" s="22" t="s">
        <v>112</v>
      </c>
      <c r="Y6" s="22" t="s">
        <v>112</v>
      </c>
      <c r="Z6" s="22" t="s">
        <v>113</v>
      </c>
      <c r="AA6" s="22"/>
      <c r="AB6" s="22" t="s">
        <v>114</v>
      </c>
      <c r="AC6" s="22" t="s">
        <v>114</v>
      </c>
      <c r="AD6" s="22"/>
      <c r="AE6" s="22"/>
      <c r="AF6" s="22"/>
      <c r="AG6" s="22"/>
      <c r="AH6" s="45"/>
      <c r="AI6" s="46"/>
      <c r="AJ6" s="46"/>
    </row>
    <row r="7" s="4" customFormat="1" ht="160" customHeight="1" spans="1:36">
      <c r="A7" s="18">
        <v>3</v>
      </c>
      <c r="B7" s="19" t="s">
        <v>122</v>
      </c>
      <c r="C7" s="19" t="s">
        <v>123</v>
      </c>
      <c r="D7" s="20" t="s">
        <v>99</v>
      </c>
      <c r="E7" s="20" t="s">
        <v>100</v>
      </c>
      <c r="F7" s="21" t="s">
        <v>124</v>
      </c>
      <c r="G7" s="22" t="s">
        <v>102</v>
      </c>
      <c r="H7" s="22" t="s">
        <v>103</v>
      </c>
      <c r="I7" s="19" t="s">
        <v>125</v>
      </c>
      <c r="J7" s="22" t="s">
        <v>105</v>
      </c>
      <c r="K7" s="35">
        <v>309.4</v>
      </c>
      <c r="L7" s="36">
        <v>309.4</v>
      </c>
      <c r="M7" s="22">
        <v>0</v>
      </c>
      <c r="N7" s="33" t="s">
        <v>126</v>
      </c>
      <c r="O7" s="22" t="s">
        <v>127</v>
      </c>
      <c r="P7" s="34" t="s">
        <v>108</v>
      </c>
      <c r="Q7" s="34">
        <v>0</v>
      </c>
      <c r="R7" s="34">
        <v>0</v>
      </c>
      <c r="S7" s="22">
        <v>124.6</v>
      </c>
      <c r="T7" s="34">
        <v>0</v>
      </c>
      <c r="U7" s="22" t="s">
        <v>109</v>
      </c>
      <c r="V7" s="22" t="s">
        <v>110</v>
      </c>
      <c r="W7" s="22" t="s">
        <v>111</v>
      </c>
      <c r="X7" s="22" t="s">
        <v>112</v>
      </c>
      <c r="Y7" s="22" t="s">
        <v>112</v>
      </c>
      <c r="Z7" s="22" t="s">
        <v>113</v>
      </c>
      <c r="AA7" s="22"/>
      <c r="AB7" s="22" t="s">
        <v>114</v>
      </c>
      <c r="AC7" s="22" t="s">
        <v>114</v>
      </c>
      <c r="AD7" s="22"/>
      <c r="AE7" s="22"/>
      <c r="AF7" s="22"/>
      <c r="AG7" s="22"/>
      <c r="AH7" s="45"/>
      <c r="AI7" s="46"/>
      <c r="AJ7" s="46"/>
    </row>
    <row r="8" s="4" customFormat="1" ht="160" customHeight="1" spans="1:36">
      <c r="A8" s="18">
        <v>4</v>
      </c>
      <c r="B8" s="19" t="s">
        <v>128</v>
      </c>
      <c r="C8" s="19" t="s">
        <v>129</v>
      </c>
      <c r="D8" s="20" t="s">
        <v>99</v>
      </c>
      <c r="E8" s="20" t="s">
        <v>117</v>
      </c>
      <c r="F8" s="21" t="s">
        <v>130</v>
      </c>
      <c r="G8" s="22" t="s">
        <v>102</v>
      </c>
      <c r="H8" s="22" t="s">
        <v>103</v>
      </c>
      <c r="I8" s="19" t="s">
        <v>131</v>
      </c>
      <c r="J8" s="20" t="s">
        <v>132</v>
      </c>
      <c r="K8" s="22">
        <v>500</v>
      </c>
      <c r="L8" s="32">
        <v>500</v>
      </c>
      <c r="M8" s="22">
        <v>0</v>
      </c>
      <c r="N8" s="33" t="s">
        <v>133</v>
      </c>
      <c r="O8" s="22" t="s">
        <v>134</v>
      </c>
      <c r="P8" s="34" t="s">
        <v>108</v>
      </c>
      <c r="Q8" s="34">
        <v>0</v>
      </c>
      <c r="R8" s="34">
        <v>500</v>
      </c>
      <c r="S8" s="22">
        <v>500</v>
      </c>
      <c r="T8" s="34">
        <v>0</v>
      </c>
      <c r="U8" s="22" t="s">
        <v>109</v>
      </c>
      <c r="V8" s="22" t="s">
        <v>110</v>
      </c>
      <c r="W8" s="22" t="s">
        <v>111</v>
      </c>
      <c r="X8" s="22" t="s">
        <v>112</v>
      </c>
      <c r="Y8" s="22" t="s">
        <v>112</v>
      </c>
      <c r="Z8" s="22" t="s">
        <v>113</v>
      </c>
      <c r="AA8" s="22"/>
      <c r="AB8" s="22" t="s">
        <v>114</v>
      </c>
      <c r="AC8" s="22" t="s">
        <v>114</v>
      </c>
      <c r="AD8" s="22"/>
      <c r="AE8" s="22"/>
      <c r="AF8" s="22"/>
      <c r="AG8" s="22"/>
      <c r="AH8" s="45"/>
      <c r="AI8" s="46"/>
      <c r="AJ8" s="46"/>
    </row>
    <row r="9" s="4" customFormat="1" ht="254" customHeight="1" spans="1:36">
      <c r="A9" s="18">
        <v>5</v>
      </c>
      <c r="B9" s="19" t="s">
        <v>135</v>
      </c>
      <c r="C9" s="19" t="s">
        <v>136</v>
      </c>
      <c r="D9" s="20" t="s">
        <v>99</v>
      </c>
      <c r="E9" s="20" t="s">
        <v>100</v>
      </c>
      <c r="F9" s="23" t="s">
        <v>137</v>
      </c>
      <c r="G9" s="19" t="s">
        <v>138</v>
      </c>
      <c r="H9" s="22" t="s">
        <v>139</v>
      </c>
      <c r="I9" s="19" t="s">
        <v>138</v>
      </c>
      <c r="J9" s="22" t="s">
        <v>105</v>
      </c>
      <c r="K9" s="22">
        <v>800</v>
      </c>
      <c r="L9" s="32">
        <v>44.301892</v>
      </c>
      <c r="M9" s="22">
        <f t="shared" si="0"/>
        <v>755.698108</v>
      </c>
      <c r="N9" s="22" t="s">
        <v>140</v>
      </c>
      <c r="O9" s="22" t="s">
        <v>141</v>
      </c>
      <c r="P9" s="34" t="s">
        <v>108</v>
      </c>
      <c r="Q9" s="34">
        <v>0</v>
      </c>
      <c r="R9" s="34">
        <v>44.3</v>
      </c>
      <c r="S9" s="22">
        <v>44.3</v>
      </c>
      <c r="T9" s="34">
        <v>0</v>
      </c>
      <c r="U9" s="22" t="s">
        <v>109</v>
      </c>
      <c r="V9" s="22" t="s">
        <v>110</v>
      </c>
      <c r="W9" s="22" t="s">
        <v>111</v>
      </c>
      <c r="X9" s="22" t="s">
        <v>112</v>
      </c>
      <c r="Y9" s="22" t="s">
        <v>112</v>
      </c>
      <c r="Z9" s="22" t="s">
        <v>113</v>
      </c>
      <c r="AA9" s="22"/>
      <c r="AB9" s="22" t="s">
        <v>114</v>
      </c>
      <c r="AC9" s="22" t="s">
        <v>114</v>
      </c>
      <c r="AD9" s="22"/>
      <c r="AE9" s="22"/>
      <c r="AF9" s="22"/>
      <c r="AG9" s="22"/>
      <c r="AH9" s="45"/>
      <c r="AI9" s="46"/>
      <c r="AJ9" s="46"/>
    </row>
    <row r="10" s="4" customFormat="1" ht="160" customHeight="1" spans="1:36">
      <c r="A10" s="18">
        <v>6</v>
      </c>
      <c r="B10" s="19" t="s">
        <v>142</v>
      </c>
      <c r="C10" s="19" t="s">
        <v>143</v>
      </c>
      <c r="D10" s="20" t="s">
        <v>99</v>
      </c>
      <c r="E10" s="20" t="s">
        <v>117</v>
      </c>
      <c r="F10" s="21" t="s">
        <v>130</v>
      </c>
      <c r="G10" s="22" t="s">
        <v>144</v>
      </c>
      <c r="H10" s="22" t="s">
        <v>145</v>
      </c>
      <c r="I10" s="19" t="s">
        <v>131</v>
      </c>
      <c r="J10" s="20" t="s">
        <v>132</v>
      </c>
      <c r="K10" s="37">
        <v>74.544447</v>
      </c>
      <c r="L10" s="38">
        <v>69.698108</v>
      </c>
      <c r="M10" s="22"/>
      <c r="N10" s="37" t="s">
        <v>146</v>
      </c>
      <c r="O10" s="22" t="s">
        <v>134</v>
      </c>
      <c r="P10" s="34" t="s">
        <v>108</v>
      </c>
      <c r="Q10" s="34">
        <v>0</v>
      </c>
      <c r="R10" s="34">
        <v>0</v>
      </c>
      <c r="S10" s="22">
        <v>76.39</v>
      </c>
      <c r="T10" s="34">
        <v>0</v>
      </c>
      <c r="U10" s="22" t="s">
        <v>109</v>
      </c>
      <c r="V10" s="22" t="s">
        <v>110</v>
      </c>
      <c r="W10" s="22" t="s">
        <v>111</v>
      </c>
      <c r="X10" s="22" t="s">
        <v>112</v>
      </c>
      <c r="Y10" s="22" t="s">
        <v>112</v>
      </c>
      <c r="Z10" s="22" t="s">
        <v>113</v>
      </c>
      <c r="AA10" s="22"/>
      <c r="AB10" s="22" t="s">
        <v>114</v>
      </c>
      <c r="AC10" s="22" t="s">
        <v>114</v>
      </c>
      <c r="AD10" s="22"/>
      <c r="AE10" s="22"/>
      <c r="AF10" s="22"/>
      <c r="AG10" s="22"/>
      <c r="AH10" s="45"/>
      <c r="AI10" s="46"/>
      <c r="AJ10" s="46"/>
    </row>
    <row r="11" s="5" customFormat="1" spans="2:33">
      <c r="B11" s="24"/>
      <c r="C11" s="24"/>
      <c r="E11" s="25"/>
      <c r="F11" s="26"/>
      <c r="I11" s="24"/>
      <c r="K11" s="10"/>
      <c r="L11" s="11"/>
      <c r="M11" s="5"/>
      <c r="AG11" s="24"/>
    </row>
  </sheetData>
  <mergeCells count="19">
    <mergeCell ref="A1:AH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N2:N4"/>
    <mergeCell ref="O2:O4"/>
    <mergeCell ref="P2:P4"/>
    <mergeCell ref="Z2:AA3"/>
    <mergeCell ref="K2:M3"/>
    <mergeCell ref="Q2:T3"/>
    <mergeCell ref="U2:Y3"/>
    <mergeCell ref="AB2:AH3"/>
  </mergeCells>
  <dataValidations count="7">
    <dataValidation allowBlank="1" showInputMessage="1" showErrorMessage="1" sqref="X5:Z5 Y6:Z6 X6:X10 Y7:Z10"/>
    <dataValidation type="list" allowBlank="1" showInputMessage="1" showErrorMessage="1" sqref="J9 J5:J7">
      <formula1>"种植业, 养殖业, 休闲农业与乡村旅游,光伏电站, 加工业,仓储冷链物流, 其他"</formula1>
    </dataValidation>
    <dataValidation type="list" allowBlank="1" showInputMessage="1" showErrorMessage="1" sqref="U5:U10">
      <formula1>"1.正常,2.损坏,3.
毁损,4.
灭失"</formula1>
    </dataValidation>
    <dataValidation type="list" allowBlank="1" showInputMessage="1" showErrorMessage="1" sqref="P5:P10">
      <formula1>"自主经营,委托运营,租赁,合作发展（入股）,股权投资,其他"</formula1>
    </dataValidation>
    <dataValidation type="list" allowBlank="1" showInputMessage="1" showErrorMessage="1" sqref="AA5:AA10">
      <formula1>"未按约定有效带动农户发展生产 ,未按约定吸纳农村劳动力稳定就业  ,
未按约定及时足额分配资产收益  "</formula1>
    </dataValidation>
    <dataValidation type="list" allowBlank="1" showInputMessage="1" showErrorMessage="1" sqref="V5:V10">
      <formula1>"1.在用,2.闲置"</formula1>
    </dataValidation>
    <dataValidation type="list" allowBlank="1" showInputMessage="1" showErrorMessage="1" sqref="W5:W10">
      <formula1>"经营正常,经营困难,终止经营"</formula1>
    </dataValidation>
  </dataValidations>
  <pageMargins left="0.751388888888889" right="0.751388888888889" top="1" bottom="1" header="0.511805555555556" footer="0.511805555555556"/>
  <pageSetup paperSize="9" scale="2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W2"/>
  <sheetViews>
    <sheetView topLeftCell="C1" workbookViewId="0">
      <selection activeCell="Q2" sqref="Q2:W2"/>
    </sheetView>
  </sheetViews>
  <sheetFormatPr defaultColWidth="9" defaultRowHeight="13.5" outlineLevelRow="1"/>
  <sheetData>
    <row r="2" s="1" customFormat="1" ht="105.6" customHeight="1" spans="1:23">
      <c r="A2" s="1" t="s">
        <v>3</v>
      </c>
      <c r="B2" s="1" t="s">
        <v>4</v>
      </c>
      <c r="C2" s="1" t="s">
        <v>147</v>
      </c>
      <c r="D2" s="1" t="s">
        <v>148</v>
      </c>
      <c r="E2" s="1" t="s">
        <v>149</v>
      </c>
      <c r="F2" s="1" t="s">
        <v>150</v>
      </c>
      <c r="G2" s="1" t="s">
        <v>151</v>
      </c>
      <c r="H2" s="1" t="s">
        <v>152</v>
      </c>
      <c r="I2" s="1" t="s">
        <v>153</v>
      </c>
      <c r="J2" s="1" t="s">
        <v>154</v>
      </c>
      <c r="K2" s="1" t="s">
        <v>155</v>
      </c>
      <c r="L2" s="1" t="s">
        <v>156</v>
      </c>
      <c r="M2" s="1" t="s">
        <v>157</v>
      </c>
      <c r="N2" s="1" t="s">
        <v>158</v>
      </c>
      <c r="O2" s="1" t="s">
        <v>159</v>
      </c>
      <c r="P2" s="1" t="s">
        <v>160</v>
      </c>
      <c r="Q2" s="1" t="s">
        <v>161</v>
      </c>
      <c r="R2" s="1" t="s">
        <v>57</v>
      </c>
      <c r="S2" s="1" t="s">
        <v>162</v>
      </c>
      <c r="T2" s="1" t="s">
        <v>56</v>
      </c>
      <c r="U2" s="1" t="s">
        <v>19</v>
      </c>
      <c r="V2" s="1" t="s">
        <v>163</v>
      </c>
      <c r="W2" s="1" t="s">
        <v>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koo</cp:lastModifiedBy>
  <dcterms:created xsi:type="dcterms:W3CDTF">2015-06-12T02:19:00Z</dcterms:created>
  <cp:lastPrinted>2023-07-24T18:25:00Z</cp:lastPrinted>
  <dcterms:modified xsi:type="dcterms:W3CDTF">2024-08-27T03:01:53Z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ICV">
    <vt:lpwstr>85858E182DC64082B7702F0D0990678B_13</vt:lpwstr>
  </property>
</Properties>
</file>