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<sst xmlns="http://schemas.openxmlformats.org/spreadsheetml/2006/main" count="31">
  <si>
    <t>2025年（第六包）第1期、第2期黎锦制作培训班培训补贴明细表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</si>
  <si>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</si>
  <si>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</si>
  <si>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</si>
  <si>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</si>
  <si>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</si>
  <si>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</si>
  <si>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</si>
  <si>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</si>
  <si>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</si>
  <si>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</si>
  <si>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</si>
  <si>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</si>
  <si>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</si>
  <si>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</si>
  <si>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</si>
  <si>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海南华森职业培训学校</t>
  </si>
  <si>
    <t>农村转移就业劳动者、城镇登记失业人员</t>
  </si>
  <si>
    <t>黎锦制作</t>
  </si>
  <si>
    <t>第1期</t>
  </si>
  <si>
    <t>海丰村委会</t>
  </si>
  <si>
    <t>51人*65课时*15元/人/课时
=49725元</t>
  </si>
  <si>
    <t>51人*50元*13天=33150元
 2人*50元*12天=1200元   1人*50元*11天=550元     1人*50元*10天=500元</t>
  </si>
  <si>
    <t>合格</t>
  </si>
  <si>
    <t>专项技能培训</t>
  </si>
  <si>
    <t>农村转移就业劳动者</t>
  </si>
  <si>
    <t>第2期</t>
  </si>
  <si>
    <t>藤海社区</t>
  </si>
  <si>
    <t>59人*65课时*15元/人/课时
=57525元</t>
  </si>
  <si>
    <t xml:space="preserve">59人*50元*13天=38350元
1人*50元*12天=600元    </t>
  </si>
  <si>
    <t>总合计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</si>
</sst>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"/>
  <sheetViews>
    <sheetView tabSelected="1" zoomScale="90" zoomScaleNormal="90" workbookViewId="0">
      <selection activeCell="J12" sqref="J12"/>
    </sheetView>
  </sheetViews>
  <sheetFormatPr defaultColWidth="9" defaultRowHeight="13.5" outlineLevelRow="5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60</v>
      </c>
      <c r="H4" s="11">
        <v>51</v>
      </c>
      <c r="I4" s="10" t="s">
        <v>21</v>
      </c>
      <c r="J4" s="11">
        <v>55</v>
      </c>
      <c r="K4" s="10" t="s">
        <v>22</v>
      </c>
      <c r="L4" s="18">
        <f>51*65*15+51*50*13+2*50*12+1*50*11+1*50*10</f>
        <v>85125</v>
      </c>
      <c r="M4" s="10" t="s">
        <v>23</v>
      </c>
      <c r="N4" s="10" t="s">
        <v>24</v>
      </c>
    </row>
    <row r="5" s="1" customFormat="1" ht="55" customHeight="1" spans="1:14">
      <c r="A5" s="8">
        <v>2</v>
      </c>
      <c r="B5" s="9" t="s">
        <v>16</v>
      </c>
      <c r="C5" s="10" t="s">
        <v>25</v>
      </c>
      <c r="D5" s="10" t="s">
        <v>18</v>
      </c>
      <c r="E5" s="10" t="s">
        <v>26</v>
      </c>
      <c r="F5" s="11" t="s">
        <v>27</v>
      </c>
      <c r="G5" s="11">
        <v>60</v>
      </c>
      <c r="H5" s="11">
        <v>59</v>
      </c>
      <c r="I5" s="10" t="s">
        <v>28</v>
      </c>
      <c r="J5" s="11">
        <v>60</v>
      </c>
      <c r="K5" s="10" t="s">
        <v>29</v>
      </c>
      <c r="L5" s="18">
        <f>57525+38350+600</f>
        <v>96475</v>
      </c>
      <c r="M5" s="10" t="s">
        <v>23</v>
      </c>
      <c r="N5" s="10" t="s">
        <v>24</v>
      </c>
    </row>
    <row r="6" s="4" customFormat="1" ht="55" customHeight="1" spans="1:14">
      <c r="A6" s="12" t="s">
        <v>30</v>
      </c>
      <c r="B6" s="13"/>
      <c r="C6" s="13"/>
      <c r="D6" s="13"/>
      <c r="E6" s="13"/>
      <c r="F6" s="14"/>
      <c r="G6" s="15">
        <f t="shared" ref="G6:J6" si="0">SUM(G4:G5)</f>
        <v>120</v>
      </c>
      <c r="H6" s="15">
        <f t="shared" si="0"/>
        <v>110</v>
      </c>
      <c r="I6" s="19">
        <f>51*65*15+59*65*15</f>
        <v>107250</v>
      </c>
      <c r="J6" s="15">
        <f t="shared" si="0"/>
        <v>115</v>
      </c>
      <c r="K6" s="19">
        <f>51*50*13+2*50*12+1*50*11+1*50*10+59*50*13+1*50*12</f>
        <v>74350</v>
      </c>
      <c r="L6" s="19">
        <f>I6+K6</f>
        <v>181600</v>
      </c>
      <c r="M6" s="7"/>
      <c r="N6" s="7"/>
    </row>
  </sheetData>
  <mergeCells count="3">
    <mergeCell ref="A1:N1"/>
    <mergeCell ref="K2:N2"/>
    <mergeCell ref="A6:F6"/>
  </mergeCells>
  <pageMargins left="0.313888888888889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2025-11-19T08:43:35Z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