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<sst xmlns="http://schemas.openxmlformats.org/spreadsheetml/2006/main" count="35" uniqueCount="31">
  <si>
    <t>2025年（第六包）第1期、第2期老人陪护培训班培训补贴明细表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</si>
  <si>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</si>
  <si>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</si>
  <si>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</si>
  <si>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</si>
  <si>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</si>
  <si>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</si>
  <si>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</si>
  <si>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</si>
  <si>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</si>
  <si>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</si>
  <si>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</si>
  <si>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</si>
  <si>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</si>
  <si>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</si>
  <si>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</si>
  <si>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海南华森职业培训学校</t>
  </si>
  <si>
    <t>农村转移就业劳动者、城镇登记失业人员</t>
  </si>
  <si>
    <t>老人陪护</t>
  </si>
  <si>
    <t>第1期</t>
  </si>
  <si>
    <t>藤海社区</t>
  </si>
  <si>
    <t>56人*60课时*15元/人/课时
=50400元</t>
  </si>
  <si>
    <t xml:space="preserve">56人*50元*13天=36400元
 4人*50元*12天=2400元   </t>
  </si>
  <si>
    <t>合格</t>
  </si>
  <si>
    <t>专项技能培训</t>
  </si>
  <si>
    <t>农村转移就业劳动者</t>
  </si>
  <si>
    <t>第2期</t>
  </si>
  <si>
    <t>湾坡村委会</t>
  </si>
  <si>
    <t>58人*60课时*15元/人/课时
=52200元</t>
  </si>
  <si>
    <t xml:space="preserve">58人*50元*13天=37700元
2人*50元*12天=1200元    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</si>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</sst>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90" zoomScaleNormal="90" workbookViewId="0">
      <selection activeCell="L6" sqref="L6"/>
    </sheetView>
  </sheetViews>
  <sheetFormatPr defaultColWidth="9" defaultRowHeight="13.5" outlineLevelRow="5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56</v>
      </c>
      <c r="I4" s="10" t="s">
        <v>21</v>
      </c>
      <c r="J4" s="11">
        <v>60</v>
      </c>
      <c r="K4" s="10" t="s">
        <v>22</v>
      </c>
      <c r="L4" s="18">
        <f>56*60*15+56*50*13+4*50*12</f>
        <v>89200</v>
      </c>
      <c r="M4" s="10" t="s">
        <v>23</v>
      </c>
      <c r="N4" s="10" t="s">
        <v>24</v>
      </c>
    </row>
    <row r="5" s="1" customFormat="1" ht="55" customHeight="1" spans="1:14">
      <c r="A5" s="8">
        <v>2</v>
      </c>
      <c r="B5" s="9" t="s">
        <v>16</v>
      </c>
      <c r="C5" s="10" t="s">
        <v>25</v>
      </c>
      <c r="D5" s="10" t="s">
        <v>18</v>
      </c>
      <c r="E5" s="10" t="s">
        <v>26</v>
      </c>
      <c r="F5" s="11" t="s">
        <v>27</v>
      </c>
      <c r="G5" s="11">
        <v>60</v>
      </c>
      <c r="H5" s="11">
        <v>58</v>
      </c>
      <c r="I5" s="10" t="s">
        <v>28</v>
      </c>
      <c r="J5" s="11">
        <v>60</v>
      </c>
      <c r="K5" s="10" t="s">
        <v>29</v>
      </c>
      <c r="L5" s="18">
        <f>58*60*15+58*50*13+2*50*12</f>
        <v>91100</v>
      </c>
      <c r="M5" s="10" t="s">
        <v>23</v>
      </c>
      <c r="N5" s="10" t="s">
        <v>24</v>
      </c>
    </row>
    <row r="6" s="4" customFormat="1" ht="55" customHeight="1" spans="1:14">
      <c r="A6" s="12" t="s">
        <v>30</v>
      </c>
      <c r="B6" s="13"/>
      <c r="C6" s="13"/>
      <c r="D6" s="13"/>
      <c r="E6" s="13"/>
      <c r="F6" s="14"/>
      <c r="G6" s="15">
        <f>SUM(G4:G5)</f>
        <v>120</v>
      </c>
      <c r="H6" s="15">
        <f>SUM(H4:H5)</f>
        <v>114</v>
      </c>
      <c r="I6" s="19">
        <f>50400+52200</f>
        <v>102600</v>
      </c>
      <c r="J6" s="15">
        <f>SUM(J4:J5)</f>
        <v>120</v>
      </c>
      <c r="K6" s="19">
        <f>36400+2400+37700+1200</f>
        <v>77700</v>
      </c>
      <c r="L6" s="19">
        <f>I6+K6</f>
        <v>180300</v>
      </c>
      <c r="M6" s="7"/>
      <c r="N6" s="7"/>
    </row>
  </sheetData>
  <mergeCells count="3">
    <mergeCell ref="A1:N1"/>
    <mergeCell ref="K2:N2"/>
    <mergeCell ref="A6:F6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2025-11-17T08:15:56Z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